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E697A0A5-CF65-4625-ABC5-6EF4FD65E0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 LSR do MSCP" sheetId="2" r:id="rId1"/>
    <sheet name="OM do MSCP" sheetId="3" r:id="rId2"/>
    <sheet name="OM do Kozmáloviec" sheetId="8" r:id="rId3"/>
    <sheet name="nakládka áut-vagónvanie" sheetId="5" r:id="rId4"/>
  </sheets>
  <definedNames>
    <definedName name="_xlnm._FilterDatabase" localSheetId="2" hidden="1">'OM do Kozmáloviec'!$A$10:$G$31</definedName>
    <definedName name="_xlnm._FilterDatabase" localSheetId="1" hidden="1">'OM do MSCP'!$A$10:$C$173</definedName>
  </definedNames>
  <calcPr calcId="191029"/>
</workbook>
</file>

<file path=xl/calcChain.xml><?xml version="1.0" encoding="utf-8"?>
<calcChain xmlns="http://schemas.openxmlformats.org/spreadsheetml/2006/main">
  <c r="D9" i="5" l="1"/>
  <c r="D10" i="5"/>
  <c r="D11" i="5"/>
  <c r="D12" i="5"/>
  <c r="D13" i="5"/>
  <c r="D14" i="5"/>
  <c r="D8" i="5"/>
  <c r="I12" i="2" l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11" i="2"/>
</calcChain>
</file>

<file path=xl/sharedStrings.xml><?xml version="1.0" encoding="utf-8"?>
<sst xmlns="http://schemas.openxmlformats.org/spreadsheetml/2006/main" count="360" uniqueCount="302">
  <si>
    <t>ES BANOVCE NAD BEBRAVOU</t>
  </si>
  <si>
    <t>ES BARDEJOV</t>
  </si>
  <si>
    <t>ES BETLIAR</t>
  </si>
  <si>
    <t>ES CERVENA SKALA</t>
  </si>
  <si>
    <t>ES CIERNY BALOG</t>
  </si>
  <si>
    <t>ES CIERNY VAH</t>
  </si>
  <si>
    <t>ES DIVIAKY</t>
  </si>
  <si>
    <t>ES GASPAROVO</t>
  </si>
  <si>
    <t>ES GBELY</t>
  </si>
  <si>
    <t>ES HANISKA</t>
  </si>
  <si>
    <t>ES HONTIANSKE NEMCE</t>
  </si>
  <si>
    <t>ES HRONEC</t>
  </si>
  <si>
    <t>ES JELENEC</t>
  </si>
  <si>
    <t>ES KONSKA PRI RAJCI</t>
  </si>
  <si>
    <t>ES KRIVAN</t>
  </si>
  <si>
    <t>ES LADCE</t>
  </si>
  <si>
    <t>ES LEDNICKE ROVNE</t>
  </si>
  <si>
    <t>ES LIPTOVSKY HRADOK</t>
  </si>
  <si>
    <t>ES LOPEJ</t>
  </si>
  <si>
    <t>ES LUBOCHNA</t>
  </si>
  <si>
    <t>ES LUCENEC</t>
  </si>
  <si>
    <t>ES MEDZIBROD</t>
  </si>
  <si>
    <t>ES MICHALOVCE</t>
  </si>
  <si>
    <t>ES MNISEK NAD HNILCOM</t>
  </si>
  <si>
    <t>ES MURAN</t>
  </si>
  <si>
    <t>ES NITRIANSKE PRAVNO</t>
  </si>
  <si>
    <t>ES ORAVSKA POLHORA</t>
  </si>
  <si>
    <t>ES ORAVSKY PODZAMOK</t>
  </si>
  <si>
    <t>ES OSCADNICA</t>
  </si>
  <si>
    <t>ES PEZINOK</t>
  </si>
  <si>
    <t>ES PIESTANY</t>
  </si>
  <si>
    <t>ES POLKANOVA</t>
  </si>
  <si>
    <t>ES PRESOV</t>
  </si>
  <si>
    <t>ES PRIBOVCE</t>
  </si>
  <si>
    <t>ES RADVAN NAD LABORCOM</t>
  </si>
  <si>
    <t>ES REVUCA</t>
  </si>
  <si>
    <t>ES RIMAVSKA BANA</t>
  </si>
  <si>
    <t>ES RIMAVSKA SOBOTA</t>
  </si>
  <si>
    <t>ES ROHOZNIK</t>
  </si>
  <si>
    <t>ES RUZOMBEROK</t>
  </si>
  <si>
    <t>ES SECOVCE</t>
  </si>
  <si>
    <t>ES SLANEC</t>
  </si>
  <si>
    <t>ES SMOLENICE</t>
  </si>
  <si>
    <t>ES SPISSKA NOVA VES</t>
  </si>
  <si>
    <t>ES STARA VODA</t>
  </si>
  <si>
    <t>ES TOPOLCANY</t>
  </si>
  <si>
    <t>ES TOPOLCIANKY</t>
  </si>
  <si>
    <t>ES TORNALA</t>
  </si>
  <si>
    <t>ES TRENCIANSKA TURNA</t>
  </si>
  <si>
    <t>ES TRNOVEC NAD VAHOM</t>
  </si>
  <si>
    <t>ES UDAVSKE</t>
  </si>
  <si>
    <t>ES VELKE UHERCE</t>
  </si>
  <si>
    <t>ES VIGLAS</t>
  </si>
  <si>
    <t>ES VRANOV NAD TOPLOU</t>
  </si>
  <si>
    <t>ES ZAKAMENNE</t>
  </si>
  <si>
    <t>ES ZARNOVICA</t>
  </si>
  <si>
    <t>ES ZAVADKA NAD HRONOM</t>
  </si>
  <si>
    <t>ES ZIAR NAD HRONOM</t>
  </si>
  <si>
    <t>Názov dopravcu:</t>
  </si>
  <si>
    <t>Kontaktná osoba:</t>
  </si>
  <si>
    <t>Názov ES</t>
  </si>
  <si>
    <t>ARDOVO</t>
  </si>
  <si>
    <t>BAJTAVA OKR NZ</t>
  </si>
  <si>
    <t>BAKA</t>
  </si>
  <si>
    <t>BANOVO TISOVEC</t>
  </si>
  <si>
    <t>BATOROVE KOSIHY</t>
  </si>
  <si>
    <t>BODIKY</t>
  </si>
  <si>
    <t>BOHUNICE OKR LV</t>
  </si>
  <si>
    <t>BOJNA</t>
  </si>
  <si>
    <t>BOJNA 2</t>
  </si>
  <si>
    <t>BRADNO</t>
  </si>
  <si>
    <t>BULHARY OKR LC</t>
  </si>
  <si>
    <t>CABINY OKR ML</t>
  </si>
  <si>
    <t>CABRADSKY VRBOVOK</t>
  </si>
  <si>
    <t>CACHTICE</t>
  </si>
  <si>
    <t>CANKOV</t>
  </si>
  <si>
    <t>CASTA</t>
  </si>
  <si>
    <t>CEBOVCE OKR VK</t>
  </si>
  <si>
    <t>CELOVCE OKR VK</t>
  </si>
  <si>
    <t>CEMJATA</t>
  </si>
  <si>
    <t>CERTENIE</t>
  </si>
  <si>
    <t>CIERNA LEHOTA OKR BN</t>
  </si>
  <si>
    <t>CIFARE</t>
  </si>
  <si>
    <t>CUCMA</t>
  </si>
  <si>
    <t>DECHTICE</t>
  </si>
  <si>
    <t>DEKYS</t>
  </si>
  <si>
    <t>DLHA NAD VAHOM</t>
  </si>
  <si>
    <t>DOBRA VODA</t>
  </si>
  <si>
    <t>DOLNA STREHOVA</t>
  </si>
  <si>
    <t>DOLNE ORESANY</t>
  </si>
  <si>
    <t>DRZKOVCE</t>
  </si>
  <si>
    <t>DUBNICA NAD VAHOM</t>
  </si>
  <si>
    <t>DUBODIEL</t>
  </si>
  <si>
    <t>DUCHONKA</t>
  </si>
  <si>
    <t>GAPEL</t>
  </si>
  <si>
    <t>GEMERSKA VES</t>
  </si>
  <si>
    <t>GORTVA</t>
  </si>
  <si>
    <t>HALIC</t>
  </si>
  <si>
    <t>HNUSTA</t>
  </si>
  <si>
    <t>HORKA NAD VAHOM</t>
  </si>
  <si>
    <t>HORNA VES OKR PD</t>
  </si>
  <si>
    <t>HORNE LEFANTOVCE</t>
  </si>
  <si>
    <t>HORNE SEMEROVCE</t>
  </si>
  <si>
    <t>HOSTIE 2</t>
  </si>
  <si>
    <t>HRABICOV</t>
  </si>
  <si>
    <t>HRUSOV OKR VK</t>
  </si>
  <si>
    <t>HRUSOVO</t>
  </si>
  <si>
    <t>CHALMOVA</t>
  </si>
  <si>
    <t>CHTELNICA</t>
  </si>
  <si>
    <t>IHRAC</t>
  </si>
  <si>
    <t>JABLONICA OKR SE</t>
  </si>
  <si>
    <t>JABLONOVCE</t>
  </si>
  <si>
    <t>JAROK OKR NR</t>
  </si>
  <si>
    <t>JELSAVA</t>
  </si>
  <si>
    <t>JELSOVEC</t>
  </si>
  <si>
    <t>JOVSA</t>
  </si>
  <si>
    <t>KALINOVO</t>
  </si>
  <si>
    <t>KALOSA</t>
  </si>
  <si>
    <t>KAMENIN</t>
  </si>
  <si>
    <t>KLACNO</t>
  </si>
  <si>
    <t>KLASTAVA</t>
  </si>
  <si>
    <t>KLATOVA NOVA VES</t>
  </si>
  <si>
    <t>KLENOVEC 2</t>
  </si>
  <si>
    <t>KLUCOVEC</t>
  </si>
  <si>
    <t>KOKAVA NAD RIMAVICOU</t>
  </si>
  <si>
    <t>KOLACNO</t>
  </si>
  <si>
    <t>KONRADOVCE</t>
  </si>
  <si>
    <t>KONUS</t>
  </si>
  <si>
    <t>KOSTOLANY POD TRIBECOM</t>
  </si>
  <si>
    <t>KOVARCE</t>
  </si>
  <si>
    <t>KRALOVCE OKR KA</t>
  </si>
  <si>
    <t>KRNCA</t>
  </si>
  <si>
    <t>KROKAVA</t>
  </si>
  <si>
    <t>KRUPINA</t>
  </si>
  <si>
    <t>KUCHYNA</t>
  </si>
  <si>
    <t>LADZANY</t>
  </si>
  <si>
    <t>LATKY</t>
  </si>
  <si>
    <t>LIESNA</t>
  </si>
  <si>
    <t>LIESTANY</t>
  </si>
  <si>
    <t>LIPOVNIK OKR TO</t>
  </si>
  <si>
    <t>LOSONEC</t>
  </si>
  <si>
    <t>LOVCE</t>
  </si>
  <si>
    <t>LOZORNO</t>
  </si>
  <si>
    <t>LUBA</t>
  </si>
  <si>
    <t>LUBORCA</t>
  </si>
  <si>
    <t>LUBOREC</t>
  </si>
  <si>
    <t>MALE KOZMALOVCE</t>
  </si>
  <si>
    <t>MICHAL NA OSTROVE</t>
  </si>
  <si>
    <t>MOCHOVCE</t>
  </si>
  <si>
    <t>MORAVANY NAD VAHOM</t>
  </si>
  <si>
    <t>MOTESICE</t>
  </si>
  <si>
    <t>NECPALY</t>
  </si>
  <si>
    <t>NEDED</t>
  </si>
  <si>
    <t>NECHVALOVA POLIANKA</t>
  </si>
  <si>
    <t>NESVADY</t>
  </si>
  <si>
    <t>NITRIANSKA BLATNICA</t>
  </si>
  <si>
    <t>NIZNA POKORADZ</t>
  </si>
  <si>
    <t>NOVA DEDINA OKR LV</t>
  </si>
  <si>
    <t>OLKA</t>
  </si>
  <si>
    <t>OSTRA LUKA</t>
  </si>
  <si>
    <t>PETROVA LEHOTA</t>
  </si>
  <si>
    <t>PLASTOVCE</t>
  </si>
  <si>
    <t>PODHAJSKA OKR NR</t>
  </si>
  <si>
    <t>PODHRADIE PRI TO 2</t>
  </si>
  <si>
    <t>POHORELA</t>
  </si>
  <si>
    <t>POTOCIK</t>
  </si>
  <si>
    <t>PRIBELCE</t>
  </si>
  <si>
    <t>PRIEKOPA OKR SO</t>
  </si>
  <si>
    <t>PROCHOT</t>
  </si>
  <si>
    <t>RADVAN BB</t>
  </si>
  <si>
    <t>RAKOS OKR RA</t>
  </si>
  <si>
    <t>RAKOVA</t>
  </si>
  <si>
    <t>RATKOVA</t>
  </si>
  <si>
    <t>RATKOVSKE BYSTRE</t>
  </si>
  <si>
    <t>REVUCKA OKR REVUCA</t>
  </si>
  <si>
    <t>RIMAVSKA BANA</t>
  </si>
  <si>
    <t>RUDNO NAD HRONOM</t>
  </si>
  <si>
    <t>RUZOMBEROK</t>
  </si>
  <si>
    <t>RYBNIK OKR RA</t>
  </si>
  <si>
    <t>SANCE</t>
  </si>
  <si>
    <t>SAP</t>
  </si>
  <si>
    <t>SELCE OKR POLTAR</t>
  </si>
  <si>
    <t>SIELNICA OKR ZV</t>
  </si>
  <si>
    <t>SIKENICA OKR LV</t>
  </si>
  <si>
    <t>SIRK</t>
  </si>
  <si>
    <t>SKLENE TEPLICE</t>
  </si>
  <si>
    <t>SKYCOV</t>
  </si>
  <si>
    <t>SLOVENSKA VOLOVA</t>
  </si>
  <si>
    <t>SMOLENICE</t>
  </si>
  <si>
    <t>SOLCANY OKR TOPOLCANY</t>
  </si>
  <si>
    <t>STAKCIN</t>
  </si>
  <si>
    <t>STARA KREMNICKA</t>
  </si>
  <si>
    <t>STARNA</t>
  </si>
  <si>
    <t>STUPAVA</t>
  </si>
  <si>
    <t>SUKOV</t>
  </si>
  <si>
    <t>SVATY ANTON</t>
  </si>
  <si>
    <t>SVIDNIK</t>
  </si>
  <si>
    <t>TEHLA</t>
  </si>
  <si>
    <t>TEPLY VRCH</t>
  </si>
  <si>
    <t>TESMAK</t>
  </si>
  <si>
    <t>TISOVEC</t>
  </si>
  <si>
    <t>TRENCIANSKA ZAVADA</t>
  </si>
  <si>
    <t>TRSTICE</t>
  </si>
  <si>
    <t>UDAVSKE</t>
  </si>
  <si>
    <t>UZOVSKA PANICA</t>
  </si>
  <si>
    <t>VALASKA BELA</t>
  </si>
  <si>
    <t>VALCA</t>
  </si>
  <si>
    <t>VELCICE</t>
  </si>
  <si>
    <t>VELKA NAD IPLOM</t>
  </si>
  <si>
    <t>VELKE BLAHOVO</t>
  </si>
  <si>
    <t>VELKE LUDINCE</t>
  </si>
  <si>
    <t>VINICA</t>
  </si>
  <si>
    <t>VLCANY</t>
  </si>
  <si>
    <t>VOZOKANY TOPOLCANY</t>
  </si>
  <si>
    <t>VRATNA</t>
  </si>
  <si>
    <t>VYSNA PISANA</t>
  </si>
  <si>
    <t>ZELIEZOVCE</t>
  </si>
  <si>
    <t>ZELOVCE</t>
  </si>
  <si>
    <t>ZIBRITOV</t>
  </si>
  <si>
    <t>ZIKAVA</t>
  </si>
  <si>
    <t>ZIRANY</t>
  </si>
  <si>
    <t>ZLATNIKY</t>
  </si>
  <si>
    <t>ZUBNE</t>
  </si>
  <si>
    <t>ZVOLEN</t>
  </si>
  <si>
    <t>TAJNA</t>
  </si>
  <si>
    <t>ZEMNE</t>
  </si>
  <si>
    <t>Názov DU</t>
  </si>
  <si>
    <t>tarifa podľa cenníka (bez prechodu)</t>
  </si>
  <si>
    <t>tarifa podľa cenníka (s prechodom)</t>
  </si>
  <si>
    <t>Poznámky:</t>
  </si>
  <si>
    <t>Podľa vzdialenosti zvozu:</t>
  </si>
  <si>
    <t>Názov dopravcu</t>
  </si>
  <si>
    <t>auto</t>
  </si>
  <si>
    <t>vagón</t>
  </si>
  <si>
    <t>nakládka "cez seba"</t>
  </si>
  <si>
    <t>zvoz do 7  km + nakládka</t>
  </si>
  <si>
    <t>zvoz do 15 km + nakládka</t>
  </si>
  <si>
    <t>zvoz do 20 km + nakládka</t>
  </si>
  <si>
    <t>zvoz do 25 km + nakládka</t>
  </si>
  <si>
    <t>zvoz do 4 km + nakládka</t>
  </si>
  <si>
    <t>zvoz do 10 km + nakládka</t>
  </si>
  <si>
    <t xml:space="preserve">Pri nakládke sa zohľadňuje pomer klanicových a vysoko stenných vozňov naložených v rámci dňa, so zreteľom na pracovnú dobu vodiča. </t>
  </si>
  <si>
    <r>
      <t>1.</t>
    </r>
    <r>
      <rPr>
        <sz val="7"/>
        <color theme="2" tint="-0.749992370372631"/>
        <rFont val="Times New Roman"/>
        <family val="1"/>
        <charset val="238"/>
      </rPr>
      <t xml:space="preserve">       </t>
    </r>
    <r>
      <rPr>
        <u/>
        <sz val="11"/>
        <color theme="2" tint="-0.749992370372631"/>
        <rFont val="Calibri"/>
        <family val="2"/>
        <charset val="238"/>
      </rPr>
      <t>Pre nakládku vozňov sú platné tieto objemové podmienky:</t>
    </r>
  </si>
  <si>
    <r>
      <t>-</t>
    </r>
    <r>
      <rPr>
        <sz val="7"/>
        <color theme="2" tint="-0.749992370372631"/>
        <rFont val="Times New Roman"/>
        <family val="1"/>
        <charset val="238"/>
      </rPr>
      <t xml:space="preserve">          </t>
    </r>
    <r>
      <rPr>
        <sz val="11"/>
        <color theme="2" tint="-0.749992370372631"/>
        <rFont val="Calibri"/>
        <family val="2"/>
        <charset val="238"/>
      </rPr>
      <t>Priemerná vyťaženosť vysoko stenného vozňa (Ea) = 32 m3</t>
    </r>
  </si>
  <si>
    <r>
      <t>-</t>
    </r>
    <r>
      <rPr>
        <sz val="7"/>
        <color theme="2" tint="-0.749992370372631"/>
        <rFont val="Times New Roman"/>
        <family val="1"/>
        <charset val="238"/>
      </rPr>
      <t xml:space="preserve">          </t>
    </r>
    <r>
      <rPr>
        <sz val="11"/>
        <color theme="2" tint="-0.749992370372631"/>
        <rFont val="Calibri"/>
        <family val="2"/>
        <charset val="238"/>
      </rPr>
      <t>Priemerná vyťaženosť nízko stenného vozňa (Sps) = 45 m3</t>
    </r>
  </si>
  <si>
    <r>
      <t>-</t>
    </r>
    <r>
      <rPr>
        <sz val="7"/>
        <color theme="2" tint="-0.749992370372631"/>
        <rFont val="Times New Roman"/>
        <family val="1"/>
        <charset val="238"/>
      </rPr>
      <t xml:space="preserve">          </t>
    </r>
    <r>
      <rPr>
        <sz val="11"/>
        <color theme="2" tint="-0.749992370372631"/>
        <rFont val="Calibri"/>
        <family val="2"/>
        <charset val="238"/>
      </rPr>
      <t>Priemerná vyťaženosť nízko stenného vozňa (Sgns - Slovwood) = 50 m3</t>
    </r>
  </si>
  <si>
    <r>
      <t>2.</t>
    </r>
    <r>
      <rPr>
        <sz val="7"/>
        <color theme="2" tint="-0.749992370372631"/>
        <rFont val="Times New Roman"/>
        <family val="1"/>
        <charset val="238"/>
      </rPr>
      <t xml:space="preserve">       </t>
    </r>
    <r>
      <rPr>
        <u/>
        <sz val="11"/>
        <color theme="2" tint="-0.749992370372631"/>
        <rFont val="Calibri"/>
        <family val="2"/>
        <charset val="238"/>
      </rPr>
      <t>Pre nakládku vozňov platí minimálny počet naložených vozňov za deň:</t>
    </r>
  </si>
  <si>
    <t>do 4 km: 5 vozňov</t>
  </si>
  <si>
    <t>do 7 km: 4 vozne</t>
  </si>
  <si>
    <t>do 15 km: 3 – 4 vozne</t>
  </si>
  <si>
    <t>do 20 km: 3 vozne</t>
  </si>
  <si>
    <t>do 25 km: 3 vozne</t>
  </si>
  <si>
    <t>do 10km: 3 - 4 vozne</t>
  </si>
  <si>
    <t>Cena dopravy (€/t)</t>
  </si>
  <si>
    <t>Ponuka</t>
  </si>
  <si>
    <t>Cenová ponuka - OM do MSCP Ružomberok</t>
  </si>
  <si>
    <t>Cenová ponuka - ES Lesy SR, š.p.</t>
  </si>
  <si>
    <t>Cenová ponuka - OM do Kozmáloviec</t>
  </si>
  <si>
    <t>zahrnuté sú len OM nad 1000m3 v r.2020</t>
  </si>
  <si>
    <t>BAJC</t>
  </si>
  <si>
    <t>CARADICE</t>
  </si>
  <si>
    <t>CERNIK</t>
  </si>
  <si>
    <t>DUDINCE</t>
  </si>
  <si>
    <t>GBELCE</t>
  </si>
  <si>
    <t>HONTIANSKA VRBICA</t>
  </si>
  <si>
    <t>JELENEC</t>
  </si>
  <si>
    <t>JUR NAD HRONOM</t>
  </si>
  <si>
    <t>KALNA NAD HRONOM</t>
  </si>
  <si>
    <t>KAMENICA NAD HRONOM</t>
  </si>
  <si>
    <t>KAMENICNA</t>
  </si>
  <si>
    <t>KOLAROVO</t>
  </si>
  <si>
    <t>KOMJATICE</t>
  </si>
  <si>
    <t>KOMOCA</t>
  </si>
  <si>
    <t>KUKUCINOV</t>
  </si>
  <si>
    <t>LUZIANKY</t>
  </si>
  <si>
    <t>MALY KIAR</t>
  </si>
  <si>
    <t>MEDOVARCE</t>
  </si>
  <si>
    <t>MUZLA</t>
  </si>
  <si>
    <t>NANA</t>
  </si>
  <si>
    <t>OPONICE</t>
  </si>
  <si>
    <t>PLAVE VOZOKANY</t>
  </si>
  <si>
    <t>POCUVADLIANSKE JAZERO</t>
  </si>
  <si>
    <t>PODLUZANY OKR. LEVICE</t>
  </si>
  <si>
    <t>PRENCOV</t>
  </si>
  <si>
    <t>PRIBETA</t>
  </si>
  <si>
    <t>SALOV</t>
  </si>
  <si>
    <t>SELICE OKR GA</t>
  </si>
  <si>
    <t>SIKENICKA</t>
  </si>
  <si>
    <t>SULOVCE</t>
  </si>
  <si>
    <t>SVODIN</t>
  </si>
  <si>
    <t>TURA</t>
  </si>
  <si>
    <t>UHLISKA LEVICE</t>
  </si>
  <si>
    <t>VYSOKA</t>
  </si>
  <si>
    <t>ZEMBEROVCE</t>
  </si>
  <si>
    <t>Vzdialenosť v km</t>
  </si>
  <si>
    <t>Aktuálna tarifa (€/t)</t>
  </si>
  <si>
    <r>
      <t>Objem dovezený autami r. 2020 (m</t>
    </r>
    <r>
      <rPr>
        <b/>
        <vertAlign val="superscript"/>
        <sz val="11"/>
        <rFont val="Calibri"/>
        <family val="2"/>
        <charset val="238"/>
      </rPr>
      <t>3</t>
    </r>
    <r>
      <rPr>
        <b/>
        <sz val="11"/>
        <rFont val="Calibri"/>
        <family val="2"/>
        <charset val="238"/>
      </rPr>
      <t>)</t>
    </r>
  </si>
  <si>
    <r>
      <t>Mesačná kapacita odvozu (m</t>
    </r>
    <r>
      <rPr>
        <b/>
        <vertAlign val="superscript"/>
        <sz val="11"/>
        <rFont val="Calibri"/>
        <family val="2"/>
        <charset val="238"/>
      </rPr>
      <t>3</t>
    </r>
    <r>
      <rPr>
        <b/>
        <sz val="11"/>
        <rFont val="Calibri"/>
        <family val="2"/>
        <charset val="238"/>
      </rPr>
      <t>), v r. 2021</t>
    </r>
  </si>
  <si>
    <t xml:space="preserve"> Aktuálna tarifa (€/t)</t>
  </si>
  <si>
    <t>Nakládka áut - vagónovanie</t>
  </si>
  <si>
    <r>
      <t>Ponuka nakládky (€/m</t>
    </r>
    <r>
      <rPr>
        <b/>
        <vertAlign val="superscript"/>
        <sz val="11"/>
        <rFont val="Calibri"/>
        <family val="2"/>
        <charset val="238"/>
      </rPr>
      <t>3</t>
    </r>
    <r>
      <rPr>
        <b/>
        <sz val="11"/>
        <rFont val="Calibri"/>
        <family val="2"/>
        <charset val="238"/>
      </rPr>
      <t>) na dopravný prostriedok</t>
    </r>
  </si>
  <si>
    <t>Cenová ponuka nakládka áut / vagónovanie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</si>
</sst>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vertAlign val="superscript"/>
      <sz val="11"/>
      <name val="Calibri"/>
      <family val="2"/>
      <charset val="238"/>
    </font>
    <font>
      <b/>
      <sz val="24"/>
      <name val="Calibri"/>
      <family val="2"/>
      <charset val="238"/>
    </font>
    <font>
      <sz val="11"/>
      <color rgb="FF1F497D"/>
      <name val="Calibri"/>
      <family val="2"/>
      <charset val="238"/>
    </font>
    <font>
      <sz val="11"/>
      <color theme="1" tint="0.34998626667073579"/>
      <name val="Calibri"/>
      <family val="2"/>
      <charset val="238"/>
    </font>
    <font>
      <sz val="11"/>
      <color theme="2" tint="-0.749992370372631"/>
      <name val="Calibri"/>
      <family val="2"/>
      <charset val="238"/>
    </font>
    <font>
      <sz val="7"/>
      <color theme="2" tint="-0.749992370372631"/>
      <name val="Times New Roman"/>
      <family val="1"/>
      <charset val="238"/>
    </font>
    <font>
      <u/>
      <sz val="11"/>
      <color theme="2" tint="-0.74999237037263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 applyNumberFormat="1" applyFont="1"/>
    <xf numFmtId="0" fontId="3" fillId="0" borderId="0" xfId="0" applyNumberFormat="1" applyFont="1" applyProtection="1"/>
    <xf numFmtId="2" fontId="0" fillId="3" borderId="1" xfId="0" applyNumberFormat="1" applyFont="1" applyFill="1" applyBorder="1" applyProtection="1"/>
    <xf numFmtId="0" fontId="3" fillId="2" borderId="0" xfId="0" applyNumberFormat="1" applyFont="1" applyFill="1" applyProtection="1"/>
    <xf numFmtId="0" fontId="4" fillId="2" borderId="0" xfId="0" applyNumberFormat="1" applyFont="1" applyFill="1" applyProtection="1"/>
    <xf numFmtId="0" fontId="3" fillId="0" borderId="0" xfId="0" applyNumberFormat="1" applyFont="1" applyFill="1" applyProtection="1"/>
    <xf numFmtId="0" fontId="3" fillId="4" borderId="1" xfId="0" applyNumberFormat="1" applyFont="1" applyFill="1" applyBorder="1" applyProtection="1"/>
    <xf numFmtId="0" fontId="3" fillId="4" borderId="1" xfId="0" applyNumberFormat="1" applyFont="1" applyFill="1" applyBorder="1" applyAlignment="1" applyProtection="1">
      <alignment horizontal="center"/>
    </xf>
    <xf numFmtId="0" fontId="3" fillId="4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Protection="1"/>
    <xf numFmtId="0" fontId="3" fillId="0" borderId="0" xfId="0" applyNumberFormat="1" applyFont="1" applyAlignment="1" applyProtection="1">
      <alignment horizontal="center"/>
    </xf>
    <xf numFmtId="0" fontId="8" fillId="0" borderId="0" xfId="0" applyNumberFormat="1" applyFont="1" applyProtection="1"/>
    <xf numFmtId="0" fontId="9" fillId="0" borderId="0" xfId="0" applyNumberFormat="1" applyFont="1" applyAlignment="1" applyProtection="1">
      <alignment vertical="center"/>
    </xf>
    <xf numFmtId="0" fontId="9" fillId="0" borderId="0" xfId="0" applyNumberFormat="1" applyFont="1" applyProtection="1"/>
    <xf numFmtId="0" fontId="9" fillId="0" borderId="0" xfId="0" applyNumberFormat="1" applyFont="1" applyAlignment="1" applyProtection="1">
      <alignment horizontal="left" vertical="center" indent="5"/>
    </xf>
    <xf numFmtId="0" fontId="7" fillId="0" borderId="0" xfId="0" applyNumberFormat="1" applyFont="1" applyAlignment="1" applyProtection="1">
      <alignment vertical="center"/>
    </xf>
    <xf numFmtId="0" fontId="6" fillId="0" borderId="0" xfId="0" applyNumberFormat="1" applyFont="1" applyFill="1" applyAlignment="1" applyProtection="1"/>
    <xf numFmtId="2" fontId="3" fillId="4" borderId="1" xfId="0" applyNumberFormat="1" applyFont="1" applyFill="1" applyBorder="1" applyAlignment="1" applyProtection="1">
      <alignment wrapText="1"/>
    </xf>
    <xf numFmtId="0" fontId="0" fillId="4" borderId="1" xfId="0" applyNumberFormat="1" applyFont="1" applyFill="1" applyBorder="1" applyProtection="1"/>
    <xf numFmtId="2" fontId="0" fillId="0" borderId="0" xfId="0" applyNumberFormat="1" applyFont="1" applyFill="1" applyProtection="1"/>
    <xf numFmtId="0" fontId="0" fillId="0" borderId="0" xfId="0" applyNumberFormat="1" applyFont="1" applyAlignment="1" applyProtection="1">
      <alignment horizontal="center"/>
    </xf>
    <xf numFmtId="49" fontId="0" fillId="0" borderId="0" xfId="0" applyNumberFormat="1" applyFont="1" applyProtection="1"/>
    <xf numFmtId="0" fontId="0" fillId="5" borderId="1" xfId="0" applyNumberFormat="1" applyFont="1" applyFill="1" applyBorder="1" applyProtection="1">
      <protection locked="0"/>
    </xf>
    <xf numFmtId="0" fontId="0" fillId="4" borderId="1" xfId="0" applyNumberFormat="1" applyFont="1" applyFill="1" applyBorder="1" applyAlignment="1" applyProtection="1">
      <alignment horizontal="center"/>
    </xf>
    <xf numFmtId="1" fontId="0" fillId="4" borderId="1" xfId="0" applyNumberFormat="1" applyFont="1" applyFill="1" applyBorder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applyNumberFormat="1" applyFont="1" applyProtection="1"/>
    <xf numFmtId="2" fontId="4" fillId="0" borderId="0" xfId="0" applyNumberFormat="1" applyFont="1" applyProtection="1"/>
    <xf numFmtId="2" fontId="0" fillId="0" borderId="0" xfId="0" applyNumberFormat="1" applyFont="1" applyProtection="1"/>
    <xf numFmtId="0" fontId="1" fillId="4" borderId="1" xfId="1" applyFill="1" applyBorder="1" applyAlignment="1" applyProtection="1">
      <alignment horizontal="left"/>
    </xf>
    <xf numFmtId="2" fontId="0" fillId="4" borderId="1" xfId="0" applyNumberFormat="1" applyFont="1" applyFill="1" applyBorder="1" applyProtection="1"/>
    <xf numFmtId="0" fontId="1" fillId="4" borderId="1" xfId="1" applyFill="1" applyBorder="1" applyAlignment="1" applyProtection="1">
      <alignment horizontal="center"/>
    </xf>
    <xf numFmtId="1" fontId="1" fillId="4" borderId="1" xfId="1" applyNumberFormat="1" applyFill="1" applyBorder="1" applyAlignment="1" applyProtection="1">
      <alignment horizontal="center"/>
    </xf>
    <xf numFmtId="2" fontId="0" fillId="4" borderId="1" xfId="0" applyNumberFormat="1" applyFont="1" applyFill="1" applyBorder="1" applyAlignment="1" applyProtection="1">
      <alignment horizontal="center"/>
    </xf>
    <xf numFmtId="0" fontId="3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 applyProtection="1">
      <alignment vertical="center"/>
      <protection locked="0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Protection="1"/>
    <xf numFmtId="0" fontId="4" fillId="0" borderId="0" xfId="0" applyNumberFormat="1" applyFont="1" applyFill="1" applyAlignment="1" applyProtection="1">
      <alignment horizontal="center"/>
    </xf>
    <xf numFmtId="2" fontId="0" fillId="0" borderId="1" xfId="0" applyNumberFormat="1" applyFont="1" applyBorder="1" applyProtection="1"/>
    <xf numFmtId="0" fontId="0" fillId="0" borderId="0" xfId="0" applyNumberFormat="1" applyFont="1" applyFill="1" applyAlignment="1" applyProtection="1">
      <alignment horizontal="center"/>
    </xf>
    <xf numFmtId="0" fontId="0" fillId="5" borderId="0" xfId="0" applyNumberFormat="1" applyFont="1" applyFill="1" applyAlignment="1" applyProtection="1">
      <alignment horizontal="center"/>
      <protection locked="0"/>
    </xf>
    <xf numFmtId="0" fontId="6" fillId="0" borderId="0" xfId="0" applyNumberFormat="1" applyFont="1" applyFill="1" applyAlignment="1" applyProtection="1">
      <alignment horizontal="left"/>
    </xf>
    <xf numFmtId="0" fontId="6" fillId="4" borderId="4" xfId="0" applyNumberFormat="1" applyFont="1" applyFill="1" applyBorder="1" applyAlignment="1" applyProtection="1">
      <alignment horizontal="center"/>
    </xf>
    <xf numFmtId="0" fontId="6" fillId="4" borderId="5" xfId="0" applyNumberFormat="1" applyFont="1" applyFill="1" applyBorder="1" applyAlignment="1" applyProtection="1">
      <alignment horizontal="center"/>
    </xf>
    <xf numFmtId="0" fontId="6" fillId="4" borderId="6" xfId="0" applyNumberFormat="1" applyFont="1" applyFill="1" applyBorder="1" applyAlignment="1" applyProtection="1">
      <alignment horizontal="center"/>
    </xf>
    <xf numFmtId="0" fontId="6" fillId="4" borderId="7" xfId="0" applyNumberFormat="1" applyFont="1" applyFill="1" applyBorder="1" applyAlignment="1" applyProtection="1">
      <alignment horizontal="center"/>
    </xf>
    <xf numFmtId="49" fontId="0" fillId="5" borderId="0" xfId="0" applyNumberFormat="1" applyFont="1" applyFill="1" applyAlignment="1" applyProtection="1">
      <alignment horizontal="center"/>
      <protection locked="0"/>
    </xf>
    <xf numFmtId="0" fontId="4" fillId="5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Alignment="1" applyProtection="1">
      <alignment horizontal="left" vertical="center"/>
    </xf>
    <xf numFmtId="0" fontId="3" fillId="5" borderId="0" xfId="0" applyNumberFormat="1" applyFont="1" applyFill="1" applyAlignment="1" applyProtection="1">
      <alignment horizontal="center"/>
      <protection locked="0"/>
    </xf>
    <xf numFmtId="0" fontId="3" fillId="4" borderId="8" xfId="0" applyNumberFormat="1" applyFont="1" applyFill="1" applyBorder="1" applyAlignment="1" applyProtection="1">
      <alignment horizontal="center" vertical="center" wrapText="1"/>
    </xf>
    <xf numFmtId="0" fontId="3" fillId="4" borderId="9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tabSelected="1" workbookViewId="0">
      <selection activeCell="B3" sqref="B3:C3"/>
    </sheetView>
  </sheetViews>
  <sheetFormatPr defaultColWidth="9.140625" defaultRowHeight="15" x14ac:dyDescent="0.25"/>
  <cols>
    <col min="1" max="1" width="27.7109375" style="9" customWidth="1"/>
    <col min="2" max="2" width="11.7109375" style="9" customWidth="1"/>
    <col min="3" max="3" width="19.7109375" style="9" customWidth="1"/>
    <col min="4" max="4" width="10.7109375" style="9" customWidth="1"/>
    <col min="5" max="6" width="24" style="19" hidden="1" customWidth="1"/>
    <col min="7" max="7" width="30.5703125" style="9" bestFit="1" customWidth="1"/>
    <col min="8" max="8" width="36.85546875" style="9" bestFit="1" customWidth="1"/>
    <col min="9" max="9" width="0" style="9" hidden="1" customWidth="1"/>
    <col min="10" max="16384" width="9.140625" style="9"/>
  </cols>
  <sheetData>
    <row r="1" spans="1:9" ht="31.5" x14ac:dyDescent="0.5">
      <c r="A1" s="43" t="s">
        <v>256</v>
      </c>
      <c r="B1" s="43"/>
      <c r="C1" s="43"/>
      <c r="D1" s="43"/>
      <c r="E1" s="43"/>
    </row>
    <row r="2" spans="1:9" x14ac:dyDescent="0.25">
      <c r="A2" s="3" t="s">
        <v>58</v>
      </c>
      <c r="B2" s="48"/>
      <c r="C2" s="48"/>
    </row>
    <row r="3" spans="1:9" x14ac:dyDescent="0.25">
      <c r="A3" s="3" t="s">
        <v>59</v>
      </c>
      <c r="B3" s="42"/>
      <c r="C3" s="42"/>
    </row>
    <row r="4" spans="1:9" x14ac:dyDescent="0.25">
      <c r="A4" s="5"/>
      <c r="B4" s="20"/>
      <c r="C4" s="20"/>
    </row>
    <row r="5" spans="1:9" x14ac:dyDescent="0.25">
      <c r="A5" s="1"/>
      <c r="B5" s="20"/>
      <c r="C5" s="20"/>
    </row>
    <row r="8" spans="1:9" x14ac:dyDescent="0.25">
      <c r="G8" s="44" t="s">
        <v>254</v>
      </c>
      <c r="H8" s="45"/>
    </row>
    <row r="9" spans="1:9" x14ac:dyDescent="0.25">
      <c r="G9" s="46"/>
      <c r="H9" s="47"/>
    </row>
    <row r="10" spans="1:9" ht="32.25" x14ac:dyDescent="0.25">
      <c r="A10" s="37" t="s">
        <v>60</v>
      </c>
      <c r="B10" s="36" t="s">
        <v>294</v>
      </c>
      <c r="C10" s="36" t="s">
        <v>296</v>
      </c>
      <c r="D10" s="36" t="s">
        <v>295</v>
      </c>
      <c r="E10" s="17" t="s">
        <v>227</v>
      </c>
      <c r="F10" s="17" t="s">
        <v>228</v>
      </c>
      <c r="G10" s="7" t="s">
        <v>253</v>
      </c>
      <c r="H10" s="7" t="s">
        <v>297</v>
      </c>
      <c r="I10" s="9" t="s">
        <v>231</v>
      </c>
    </row>
    <row r="11" spans="1:9" x14ac:dyDescent="0.25">
      <c r="A11" s="18" t="s">
        <v>0</v>
      </c>
      <c r="B11" s="23">
        <v>136</v>
      </c>
      <c r="C11" s="24">
        <v>8598.5899999999983</v>
      </c>
      <c r="D11" s="23">
        <v>8.9</v>
      </c>
      <c r="E11" s="2">
        <v>16.609302620400001</v>
      </c>
      <c r="F11" s="2">
        <v>16.609302620400001</v>
      </c>
      <c r="G11" s="22"/>
      <c r="H11" s="22"/>
      <c r="I11" s="21">
        <f>$B$2</f>
        <v>0</v>
      </c>
    </row>
    <row r="12" spans="1:9" x14ac:dyDescent="0.25">
      <c r="A12" s="18" t="s">
        <v>1</v>
      </c>
      <c r="B12" s="23">
        <v>179</v>
      </c>
      <c r="C12" s="24">
        <v>8366.4789999999957</v>
      </c>
      <c r="D12" s="23">
        <v>11.87</v>
      </c>
      <c r="E12" s="2">
        <v>16.609302620400001</v>
      </c>
      <c r="F12" s="2">
        <v>16.609302620400001</v>
      </c>
      <c r="G12" s="22"/>
      <c r="H12" s="22"/>
      <c r="I12" s="21">
        <f t="shared" ref="I12:I68" si="0">$B$2</f>
        <v>0</v>
      </c>
    </row>
    <row r="13" spans="1:9" x14ac:dyDescent="0.25">
      <c r="A13" s="18" t="s">
        <v>2</v>
      </c>
      <c r="B13" s="23">
        <v>144</v>
      </c>
      <c r="C13" s="24">
        <v>9435.4</v>
      </c>
      <c r="D13" s="23">
        <v>10.52</v>
      </c>
      <c r="E13" s="2">
        <v>13.461381292800001</v>
      </c>
      <c r="F13" s="2">
        <v>13.697711722799999</v>
      </c>
      <c r="G13" s="22"/>
      <c r="H13" s="22"/>
      <c r="I13" s="21">
        <f t="shared" si="0"/>
        <v>0</v>
      </c>
    </row>
    <row r="14" spans="1:9" x14ac:dyDescent="0.25">
      <c r="A14" s="18" t="s">
        <v>3</v>
      </c>
      <c r="B14" s="23">
        <v>115</v>
      </c>
      <c r="C14" s="24">
        <v>408.13599999999997</v>
      </c>
      <c r="D14" s="23">
        <v>8.09</v>
      </c>
      <c r="E14" s="2">
        <v>15.4938229908</v>
      </c>
      <c r="F14" s="2">
        <v>15.4938229908</v>
      </c>
      <c r="G14" s="22"/>
      <c r="H14" s="22"/>
      <c r="I14" s="21">
        <f t="shared" si="0"/>
        <v>0</v>
      </c>
    </row>
    <row r="15" spans="1:9" x14ac:dyDescent="0.25">
      <c r="A15" s="18" t="s">
        <v>4</v>
      </c>
      <c r="B15" s="23">
        <v>91</v>
      </c>
      <c r="C15" s="24">
        <v>110.58500000000001</v>
      </c>
      <c r="D15" s="23">
        <v>6.74</v>
      </c>
      <c r="E15" s="2">
        <v>16.609302620400001</v>
      </c>
      <c r="F15" s="2">
        <v>16.609302620400001</v>
      </c>
      <c r="G15" s="22"/>
      <c r="H15" s="22"/>
      <c r="I15" s="21">
        <f t="shared" si="0"/>
        <v>0</v>
      </c>
    </row>
    <row r="16" spans="1:9" x14ac:dyDescent="0.25">
      <c r="A16" s="18" t="s">
        <v>5</v>
      </c>
      <c r="B16" s="23">
        <v>52</v>
      </c>
      <c r="C16" s="24">
        <v>346.54</v>
      </c>
      <c r="D16" s="23">
        <v>4.68</v>
      </c>
      <c r="E16" s="2">
        <v>9.5193897203999995</v>
      </c>
      <c r="F16" s="2">
        <v>9.7746265847999982</v>
      </c>
      <c r="G16" s="22"/>
      <c r="H16" s="22"/>
      <c r="I16" s="21">
        <f t="shared" si="0"/>
        <v>0</v>
      </c>
    </row>
    <row r="17" spans="1:9" x14ac:dyDescent="0.25">
      <c r="A17" s="18" t="s">
        <v>6</v>
      </c>
      <c r="B17" s="23">
        <v>73</v>
      </c>
      <c r="C17" s="24">
        <v>725.29000000000008</v>
      </c>
      <c r="D17" s="23">
        <v>5.25</v>
      </c>
      <c r="E17" s="2">
        <v>11.6463635904</v>
      </c>
      <c r="F17" s="2">
        <v>11.8732408032</v>
      </c>
      <c r="G17" s="22"/>
      <c r="H17" s="22"/>
      <c r="I17" s="21">
        <f t="shared" si="0"/>
        <v>0</v>
      </c>
    </row>
    <row r="18" spans="1:9" x14ac:dyDescent="0.25">
      <c r="A18" s="18" t="s">
        <v>7</v>
      </c>
      <c r="B18" s="23">
        <v>82</v>
      </c>
      <c r="C18" s="24">
        <v>1003.296</v>
      </c>
      <c r="D18" s="23">
        <v>6.33</v>
      </c>
      <c r="E18" s="2">
        <v>12.5585990502</v>
      </c>
      <c r="F18" s="2">
        <v>12.7902028716</v>
      </c>
      <c r="G18" s="22"/>
      <c r="H18" s="22"/>
      <c r="I18" s="21">
        <f t="shared" si="0"/>
        <v>0</v>
      </c>
    </row>
    <row r="19" spans="1:9" x14ac:dyDescent="0.25">
      <c r="A19" s="18" t="s">
        <v>8</v>
      </c>
      <c r="B19" s="23">
        <v>242</v>
      </c>
      <c r="C19" s="24">
        <v>1221.7430000000002</v>
      </c>
      <c r="D19" s="23">
        <v>12.76</v>
      </c>
      <c r="E19" s="2">
        <v>14.482328750399999</v>
      </c>
      <c r="F19" s="2">
        <v>14.482328750399999</v>
      </c>
      <c r="G19" s="22"/>
      <c r="H19" s="22"/>
      <c r="I19" s="21">
        <f t="shared" si="0"/>
        <v>0</v>
      </c>
    </row>
    <row r="20" spans="1:9" x14ac:dyDescent="0.25">
      <c r="A20" s="18" t="s">
        <v>9</v>
      </c>
      <c r="B20" s="23">
        <v>206</v>
      </c>
      <c r="C20" s="24">
        <v>2274.3069999999998</v>
      </c>
      <c r="D20" s="23">
        <v>13.75</v>
      </c>
      <c r="E20" s="2">
        <v>10.129122229799998</v>
      </c>
      <c r="F20" s="2">
        <v>10.3796324856</v>
      </c>
      <c r="G20" s="22"/>
      <c r="H20" s="22"/>
      <c r="I20" s="21">
        <f t="shared" si="0"/>
        <v>0</v>
      </c>
    </row>
    <row r="21" spans="1:9" x14ac:dyDescent="0.25">
      <c r="A21" s="18" t="s">
        <v>10</v>
      </c>
      <c r="B21" s="23">
        <v>119</v>
      </c>
      <c r="C21" s="24">
        <v>1309.4009999999998</v>
      </c>
      <c r="D21" s="23">
        <v>8.98</v>
      </c>
      <c r="E21" s="2">
        <v>11.3391340314</v>
      </c>
      <c r="F21" s="2">
        <v>11.594370895800001</v>
      </c>
      <c r="G21" s="22"/>
      <c r="H21" s="22"/>
      <c r="I21" s="21">
        <f t="shared" si="0"/>
        <v>0</v>
      </c>
    </row>
    <row r="22" spans="1:9" x14ac:dyDescent="0.25">
      <c r="A22" s="18" t="s">
        <v>11</v>
      </c>
      <c r="B22" s="23">
        <v>89</v>
      </c>
      <c r="C22" s="24">
        <v>6181.8680000000013</v>
      </c>
      <c r="D22" s="23">
        <v>6.87</v>
      </c>
      <c r="E22" s="2">
        <v>7.6949188008</v>
      </c>
      <c r="F22" s="2">
        <v>7.9690620996000003</v>
      </c>
      <c r="G22" s="22"/>
      <c r="H22" s="22"/>
      <c r="I22" s="21">
        <f t="shared" si="0"/>
        <v>0</v>
      </c>
    </row>
    <row r="23" spans="1:9" x14ac:dyDescent="0.25">
      <c r="A23" s="18" t="s">
        <v>12</v>
      </c>
      <c r="B23" s="23">
        <v>166</v>
      </c>
      <c r="C23" s="24">
        <v>6950.1719999999996</v>
      </c>
      <c r="D23" s="23">
        <v>12.19</v>
      </c>
      <c r="E23" s="2">
        <v>10.734128130599998</v>
      </c>
      <c r="F23" s="2">
        <v>11.003544820799998</v>
      </c>
      <c r="G23" s="22"/>
      <c r="H23" s="22"/>
      <c r="I23" s="21">
        <f t="shared" si="0"/>
        <v>0</v>
      </c>
    </row>
    <row r="24" spans="1:9" x14ac:dyDescent="0.25">
      <c r="A24" s="18" t="s">
        <v>13</v>
      </c>
      <c r="B24" s="23">
        <v>88</v>
      </c>
      <c r="C24" s="24">
        <v>1260.4670000000003</v>
      </c>
      <c r="D24" s="23">
        <v>6.01</v>
      </c>
      <c r="E24" s="2">
        <v>11.6463635904</v>
      </c>
      <c r="F24" s="2">
        <v>11.8732408032</v>
      </c>
      <c r="G24" s="22"/>
      <c r="H24" s="22"/>
      <c r="I24" s="21">
        <f t="shared" si="0"/>
        <v>0</v>
      </c>
    </row>
    <row r="25" spans="1:9" x14ac:dyDescent="0.25">
      <c r="A25" s="18" t="s">
        <v>14</v>
      </c>
      <c r="B25" s="23">
        <v>107</v>
      </c>
      <c r="C25" s="24">
        <v>10736.990999999996</v>
      </c>
      <c r="D25" s="23">
        <v>7.36</v>
      </c>
      <c r="E25" s="2">
        <v>9.8218926708000005</v>
      </c>
      <c r="F25" s="2">
        <v>10.067676318</v>
      </c>
      <c r="G25" s="22"/>
      <c r="H25" s="22"/>
      <c r="I25" s="21">
        <f t="shared" si="0"/>
        <v>0</v>
      </c>
    </row>
    <row r="26" spans="1:9" x14ac:dyDescent="0.25">
      <c r="A26" s="18" t="s">
        <v>15</v>
      </c>
      <c r="B26" s="23">
        <v>121</v>
      </c>
      <c r="C26" s="24">
        <v>3542.3260000000009</v>
      </c>
      <c r="D26" s="23">
        <v>7.84</v>
      </c>
      <c r="E26" s="2">
        <v>10.129122229799998</v>
      </c>
      <c r="F26" s="2">
        <v>10.3796324856</v>
      </c>
      <c r="G26" s="22"/>
      <c r="H26" s="22"/>
      <c r="I26" s="21">
        <f t="shared" si="0"/>
        <v>0</v>
      </c>
    </row>
    <row r="27" spans="1:9" x14ac:dyDescent="0.25">
      <c r="A27" s="18" t="s">
        <v>16</v>
      </c>
      <c r="B27" s="23">
        <v>127</v>
      </c>
      <c r="C27" s="24">
        <v>6505.1979999999985</v>
      </c>
      <c r="D27" s="23">
        <v>8.69</v>
      </c>
      <c r="E27" s="2">
        <v>5.8988075328000003</v>
      </c>
      <c r="F27" s="2">
        <v>6.1634976143999989</v>
      </c>
      <c r="G27" s="22"/>
      <c r="H27" s="22"/>
      <c r="I27" s="21">
        <f t="shared" si="0"/>
        <v>0</v>
      </c>
    </row>
    <row r="28" spans="1:9" x14ac:dyDescent="0.25">
      <c r="A28" s="18" t="s">
        <v>17</v>
      </c>
      <c r="B28" s="23">
        <v>36</v>
      </c>
      <c r="C28" s="24">
        <v>2689.279</v>
      </c>
      <c r="D28" s="23">
        <v>3.71</v>
      </c>
      <c r="E28" s="2">
        <v>6.7874099495999989</v>
      </c>
      <c r="F28" s="2">
        <v>7.0521000312000002</v>
      </c>
      <c r="G28" s="22"/>
      <c r="H28" s="22"/>
      <c r="I28" s="21">
        <f t="shared" si="0"/>
        <v>0</v>
      </c>
    </row>
    <row r="29" spans="1:9" x14ac:dyDescent="0.25">
      <c r="A29" s="18" t="s">
        <v>18</v>
      </c>
      <c r="B29" s="23">
        <v>88</v>
      </c>
      <c r="C29" s="24">
        <v>4518.9669999999996</v>
      </c>
      <c r="D29" s="23">
        <v>6.68</v>
      </c>
      <c r="E29" s="2">
        <v>7.6949188008</v>
      </c>
      <c r="F29" s="2">
        <v>7.9690620996000003</v>
      </c>
      <c r="G29" s="22"/>
      <c r="H29" s="22"/>
      <c r="I29" s="21">
        <f t="shared" si="0"/>
        <v>0</v>
      </c>
    </row>
    <row r="30" spans="1:9" x14ac:dyDescent="0.25">
      <c r="A30" s="18" t="s">
        <v>19</v>
      </c>
      <c r="B30" s="23">
        <v>21</v>
      </c>
      <c r="C30" s="24">
        <v>2045.9770000000001</v>
      </c>
      <c r="D30" s="23">
        <v>2.88</v>
      </c>
      <c r="E30" s="2">
        <v>8.6024276519999994</v>
      </c>
      <c r="F30" s="2">
        <v>8.8671177336000007</v>
      </c>
      <c r="G30" s="22"/>
      <c r="H30" s="22"/>
      <c r="I30" s="21">
        <f t="shared" si="0"/>
        <v>0</v>
      </c>
    </row>
    <row r="31" spans="1:9" x14ac:dyDescent="0.25">
      <c r="A31" s="18" t="s">
        <v>20</v>
      </c>
      <c r="B31" s="23">
        <v>138</v>
      </c>
      <c r="C31" s="24">
        <v>14702.067000000001</v>
      </c>
      <c r="D31" s="23">
        <v>8.91</v>
      </c>
      <c r="E31" s="2">
        <v>4.5091846043999997</v>
      </c>
      <c r="F31" s="2">
        <v>0</v>
      </c>
      <c r="G31" s="22"/>
      <c r="H31" s="22"/>
      <c r="I31" s="21">
        <f t="shared" si="0"/>
        <v>0</v>
      </c>
    </row>
    <row r="32" spans="1:9" x14ac:dyDescent="0.25">
      <c r="A32" s="18" t="s">
        <v>21</v>
      </c>
      <c r="B32" s="23">
        <v>80</v>
      </c>
      <c r="C32" s="24">
        <v>6086.6200000000008</v>
      </c>
      <c r="D32" s="23">
        <v>6.87</v>
      </c>
      <c r="E32" s="2">
        <v>6.1729508315999997</v>
      </c>
      <c r="F32" s="2">
        <v>6.4470941304</v>
      </c>
      <c r="G32" s="22"/>
      <c r="H32" s="22"/>
      <c r="I32" s="21">
        <f t="shared" si="0"/>
        <v>0</v>
      </c>
    </row>
    <row r="33" spans="1:9" x14ac:dyDescent="0.25">
      <c r="A33" s="18" t="s">
        <v>22</v>
      </c>
      <c r="B33" s="23">
        <v>234</v>
      </c>
      <c r="C33" s="24">
        <v>2250.6889999999999</v>
      </c>
      <c r="D33" s="23">
        <v>15.54</v>
      </c>
      <c r="E33" s="2">
        <v>7.3924158504000008</v>
      </c>
      <c r="F33" s="2">
        <v>7.6571059319999994</v>
      </c>
      <c r="G33" s="22"/>
      <c r="H33" s="22"/>
      <c r="I33" s="21">
        <f t="shared" si="0"/>
        <v>0</v>
      </c>
    </row>
    <row r="34" spans="1:9" x14ac:dyDescent="0.25">
      <c r="A34" s="18" t="s">
        <v>23</v>
      </c>
      <c r="B34" s="23">
        <v>145</v>
      </c>
      <c r="C34" s="24">
        <v>1032.1510000000001</v>
      </c>
      <c r="D34" s="23">
        <v>9.15</v>
      </c>
      <c r="E34" s="2">
        <v>4.7880545118000004</v>
      </c>
      <c r="F34" s="2">
        <v>0</v>
      </c>
      <c r="G34" s="22"/>
      <c r="H34" s="22"/>
      <c r="I34" s="21">
        <f t="shared" si="0"/>
        <v>0</v>
      </c>
    </row>
    <row r="35" spans="1:9" x14ac:dyDescent="0.25">
      <c r="A35" s="18" t="s">
        <v>24</v>
      </c>
      <c r="B35" s="23">
        <v>122</v>
      </c>
      <c r="C35" s="24">
        <v>14345.589999999997</v>
      </c>
      <c r="D35" s="23">
        <v>9.17</v>
      </c>
      <c r="E35" s="2">
        <v>3.1337415017999999</v>
      </c>
      <c r="F35" s="2">
        <v>0</v>
      </c>
      <c r="G35" s="22"/>
      <c r="H35" s="22"/>
      <c r="I35" s="21">
        <f t="shared" si="0"/>
        <v>0</v>
      </c>
    </row>
    <row r="36" spans="1:9" x14ac:dyDescent="0.25">
      <c r="A36" s="18" t="s">
        <v>25</v>
      </c>
      <c r="B36" s="23">
        <v>89</v>
      </c>
      <c r="C36" s="24">
        <v>5743.2070000000003</v>
      </c>
      <c r="D36" s="23">
        <v>6.7</v>
      </c>
      <c r="E36" s="2">
        <v>3.9514447895999996</v>
      </c>
      <c r="F36" s="2">
        <v>0</v>
      </c>
      <c r="G36" s="22"/>
      <c r="H36" s="22"/>
      <c r="I36" s="21">
        <f t="shared" si="0"/>
        <v>0</v>
      </c>
    </row>
    <row r="37" spans="1:9" x14ac:dyDescent="0.25">
      <c r="A37" s="18" t="s">
        <v>26</v>
      </c>
      <c r="B37" s="23">
        <v>84</v>
      </c>
      <c r="C37" s="24">
        <v>1560.6990000000003</v>
      </c>
      <c r="D37" s="23">
        <v>6.29</v>
      </c>
      <c r="E37" s="2">
        <v>5.6246642339999999</v>
      </c>
      <c r="F37" s="2">
        <v>5.8799010983999995</v>
      </c>
      <c r="G37" s="22"/>
      <c r="H37" s="22"/>
      <c r="I37" s="21">
        <f t="shared" si="0"/>
        <v>0</v>
      </c>
    </row>
    <row r="38" spans="1:9" x14ac:dyDescent="0.25">
      <c r="A38" s="18" t="s">
        <v>27</v>
      </c>
      <c r="B38" s="23">
        <v>34</v>
      </c>
      <c r="C38" s="24">
        <v>1687.039</v>
      </c>
      <c r="D38" s="23">
        <v>3.49</v>
      </c>
      <c r="E38" s="2">
        <v>9.2168867700000003</v>
      </c>
      <c r="F38" s="2">
        <v>9.4815768515999999</v>
      </c>
      <c r="G38" s="22"/>
      <c r="H38" s="22"/>
      <c r="I38" s="21">
        <f t="shared" si="0"/>
        <v>0</v>
      </c>
    </row>
    <row r="39" spans="1:9" x14ac:dyDescent="0.25">
      <c r="A39" s="18" t="s">
        <v>28</v>
      </c>
      <c r="B39" s="23">
        <v>101</v>
      </c>
      <c r="C39" s="24">
        <v>1438.2549999999999</v>
      </c>
      <c r="D39" s="23">
        <v>7.18</v>
      </c>
      <c r="E39" s="2">
        <v>7.3924158504000008</v>
      </c>
      <c r="F39" s="2">
        <v>7.6571059319999994</v>
      </c>
      <c r="G39" s="22"/>
      <c r="H39" s="22"/>
      <c r="I39" s="21">
        <f t="shared" si="0"/>
        <v>0</v>
      </c>
    </row>
    <row r="40" spans="1:9" x14ac:dyDescent="0.25">
      <c r="A40" s="18" t="s">
        <v>29</v>
      </c>
      <c r="B40" s="23">
        <v>242</v>
      </c>
      <c r="C40" s="24">
        <v>749.0859999999999</v>
      </c>
      <c r="D40" s="23">
        <v>12.57</v>
      </c>
      <c r="E40" s="2">
        <v>8.299924701600002</v>
      </c>
      <c r="F40" s="2">
        <v>8.5740680004000005</v>
      </c>
      <c r="G40" s="22"/>
      <c r="H40" s="22"/>
      <c r="I40" s="21">
        <f t="shared" si="0"/>
        <v>0</v>
      </c>
    </row>
    <row r="41" spans="1:9" x14ac:dyDescent="0.25">
      <c r="A41" s="18" t="s">
        <v>30</v>
      </c>
      <c r="B41" s="23">
        <v>183</v>
      </c>
      <c r="C41" s="24">
        <v>10197.296999999997</v>
      </c>
      <c r="D41" s="23">
        <v>11.34</v>
      </c>
      <c r="E41" s="2">
        <v>7.6949188008</v>
      </c>
      <c r="F41" s="2">
        <v>7.9690620996000003</v>
      </c>
      <c r="G41" s="22"/>
      <c r="H41" s="22"/>
      <c r="I41" s="21">
        <f t="shared" si="0"/>
        <v>0</v>
      </c>
    </row>
    <row r="42" spans="1:9" x14ac:dyDescent="0.25">
      <c r="A42" s="18" t="s">
        <v>31</v>
      </c>
      <c r="B42" s="23">
        <v>49</v>
      </c>
      <c r="C42" s="24">
        <v>10133.546000000008</v>
      </c>
      <c r="D42" s="23">
        <v>5.05</v>
      </c>
      <c r="E42" s="2">
        <v>7.9974217512000001</v>
      </c>
      <c r="F42" s="2">
        <v>8.2810182672000003</v>
      </c>
      <c r="G42" s="22"/>
      <c r="H42" s="22"/>
      <c r="I42" s="21">
        <f t="shared" si="0"/>
        <v>0</v>
      </c>
    </row>
    <row r="43" spans="1:9" x14ac:dyDescent="0.25">
      <c r="A43" s="18" t="s">
        <v>32</v>
      </c>
      <c r="B43" s="23">
        <v>159</v>
      </c>
      <c r="C43" s="24">
        <v>15325.441999999997</v>
      </c>
      <c r="D43" s="23">
        <v>10.119999999999999</v>
      </c>
      <c r="E43" s="2">
        <v>5.3457943266000001</v>
      </c>
      <c r="F43" s="2">
        <v>5.5963045823999993</v>
      </c>
      <c r="G43" s="22"/>
      <c r="H43" s="22"/>
      <c r="I43" s="21">
        <f t="shared" si="0"/>
        <v>0</v>
      </c>
    </row>
    <row r="44" spans="1:9" x14ac:dyDescent="0.25">
      <c r="A44" s="18" t="s">
        <v>33</v>
      </c>
      <c r="B44" s="23">
        <v>58</v>
      </c>
      <c r="C44" s="24">
        <v>1551.2289999999998</v>
      </c>
      <c r="D44" s="23">
        <v>4.5999999999999996</v>
      </c>
      <c r="E44" s="2">
        <v>7.089912899999999</v>
      </c>
      <c r="F44" s="2">
        <v>7.3546029815999985</v>
      </c>
      <c r="G44" s="22"/>
      <c r="H44" s="22"/>
      <c r="I44" s="21">
        <f t="shared" si="0"/>
        <v>0</v>
      </c>
    </row>
    <row r="45" spans="1:9" x14ac:dyDescent="0.25">
      <c r="A45" s="18" t="s">
        <v>34</v>
      </c>
      <c r="B45" s="23">
        <v>240</v>
      </c>
      <c r="C45" s="24">
        <v>1593.1899999999998</v>
      </c>
      <c r="D45" s="23">
        <v>14.62</v>
      </c>
      <c r="E45" s="2">
        <v>7.6949188008</v>
      </c>
      <c r="F45" s="2">
        <v>7.9690620996000003</v>
      </c>
      <c r="G45" s="22"/>
      <c r="H45" s="22"/>
      <c r="I45" s="21">
        <f t="shared" si="0"/>
        <v>0</v>
      </c>
    </row>
    <row r="46" spans="1:9" x14ac:dyDescent="0.25">
      <c r="A46" s="18" t="s">
        <v>35</v>
      </c>
      <c r="B46" s="23">
        <v>131</v>
      </c>
      <c r="C46" s="24">
        <v>13990.251000000002</v>
      </c>
      <c r="D46" s="23">
        <v>9.92</v>
      </c>
      <c r="E46" s="2">
        <v>8.299924701600002</v>
      </c>
      <c r="F46" s="2">
        <v>8.5740680004000005</v>
      </c>
      <c r="G46" s="22"/>
      <c r="H46" s="22"/>
      <c r="I46" s="21">
        <f t="shared" si="0"/>
        <v>0</v>
      </c>
    </row>
    <row r="47" spans="1:9" x14ac:dyDescent="0.25">
      <c r="A47" s="18" t="s">
        <v>36</v>
      </c>
      <c r="B47" s="23">
        <v>131</v>
      </c>
      <c r="C47" s="24">
        <v>18335.72600000001</v>
      </c>
      <c r="D47" s="23">
        <v>9.98</v>
      </c>
      <c r="E47" s="2">
        <v>9.2168867700000003</v>
      </c>
      <c r="F47" s="2">
        <v>9.4815768515999999</v>
      </c>
      <c r="G47" s="22"/>
      <c r="H47" s="22"/>
      <c r="I47" s="21">
        <f t="shared" si="0"/>
        <v>0</v>
      </c>
    </row>
    <row r="48" spans="1:9" x14ac:dyDescent="0.25">
      <c r="A48" s="18" t="s">
        <v>37</v>
      </c>
      <c r="B48" s="23">
        <v>148</v>
      </c>
      <c r="C48" s="24">
        <v>15564.070000000012</v>
      </c>
      <c r="D48" s="23">
        <v>9.76</v>
      </c>
      <c r="E48" s="2">
        <v>10.734128130599998</v>
      </c>
      <c r="F48" s="2">
        <v>11.003544820799998</v>
      </c>
      <c r="G48" s="22"/>
      <c r="H48" s="22"/>
      <c r="I48" s="21">
        <f t="shared" si="0"/>
        <v>0</v>
      </c>
    </row>
    <row r="49" spans="1:9" x14ac:dyDescent="0.25">
      <c r="A49" s="18" t="s">
        <v>38</v>
      </c>
      <c r="B49" s="23">
        <v>249</v>
      </c>
      <c r="C49" s="24">
        <v>2810.1219999999985</v>
      </c>
      <c r="D49" s="23">
        <v>12.76</v>
      </c>
      <c r="E49" s="2">
        <v>8.9096572110000007</v>
      </c>
      <c r="F49" s="2">
        <v>9.1743472926000003</v>
      </c>
      <c r="G49" s="22"/>
      <c r="H49" s="22"/>
      <c r="I49" s="21">
        <f t="shared" si="0"/>
        <v>0</v>
      </c>
    </row>
    <row r="50" spans="1:9" x14ac:dyDescent="0.25">
      <c r="A50" s="18" t="s">
        <v>39</v>
      </c>
      <c r="B50" s="23">
        <v>10</v>
      </c>
      <c r="C50" s="24">
        <v>3522.0600000000009</v>
      </c>
      <c r="D50" s="23">
        <v>2.04</v>
      </c>
      <c r="E50" s="2">
        <v>7.9974217512000001</v>
      </c>
      <c r="F50" s="2">
        <v>8.2810182672000003</v>
      </c>
      <c r="G50" s="22"/>
      <c r="H50" s="22"/>
      <c r="I50" s="21">
        <f t="shared" si="0"/>
        <v>0</v>
      </c>
    </row>
    <row r="51" spans="1:9" x14ac:dyDescent="0.25">
      <c r="A51" s="18" t="s">
        <v>40</v>
      </c>
      <c r="B51" s="23">
        <v>219</v>
      </c>
      <c r="C51" s="24">
        <v>955.36000000000024</v>
      </c>
      <c r="D51" s="23">
        <v>14.23</v>
      </c>
      <c r="E51" s="2">
        <v>11.3391340314</v>
      </c>
      <c r="F51" s="2">
        <v>11.594370895800001</v>
      </c>
      <c r="G51" s="22"/>
      <c r="H51" s="22"/>
      <c r="I51" s="21">
        <f t="shared" si="0"/>
        <v>0</v>
      </c>
    </row>
    <row r="52" spans="1:9" x14ac:dyDescent="0.25">
      <c r="A52" s="18" t="s">
        <v>41</v>
      </c>
      <c r="B52" s="23">
        <v>216</v>
      </c>
      <c r="C52" s="24">
        <v>2813.9840000000004</v>
      </c>
      <c r="D52" s="23">
        <v>14.29</v>
      </c>
      <c r="E52" s="2">
        <v>10.4363517888</v>
      </c>
      <c r="F52" s="2">
        <v>10.6915886532</v>
      </c>
      <c r="G52" s="22"/>
      <c r="H52" s="22"/>
      <c r="I52" s="21">
        <f t="shared" si="0"/>
        <v>0</v>
      </c>
    </row>
    <row r="53" spans="1:9" x14ac:dyDescent="0.25">
      <c r="A53" s="18" t="s">
        <v>42</v>
      </c>
      <c r="B53" s="23">
        <v>223</v>
      </c>
      <c r="C53" s="24">
        <v>6607.5349999999989</v>
      </c>
      <c r="D53" s="23">
        <v>12.57</v>
      </c>
      <c r="E53" s="2">
        <v>10.4363517888</v>
      </c>
      <c r="F53" s="2">
        <v>10.6915886532</v>
      </c>
      <c r="G53" s="22"/>
      <c r="H53" s="22"/>
      <c r="I53" s="21">
        <f t="shared" si="0"/>
        <v>0</v>
      </c>
    </row>
    <row r="54" spans="1:9" x14ac:dyDescent="0.25">
      <c r="A54" s="18" t="s">
        <v>43</v>
      </c>
      <c r="B54" s="23">
        <v>105</v>
      </c>
      <c r="C54" s="24">
        <v>4066.3039999999996</v>
      </c>
      <c r="D54" s="23">
        <v>8.4499999999999993</v>
      </c>
      <c r="E54" s="2">
        <v>9.8218926708000005</v>
      </c>
      <c r="F54" s="2">
        <v>10.067676318</v>
      </c>
      <c r="G54" s="22"/>
      <c r="H54" s="22"/>
      <c r="I54" s="21">
        <f t="shared" si="0"/>
        <v>0</v>
      </c>
    </row>
    <row r="55" spans="1:9" x14ac:dyDescent="0.25">
      <c r="A55" s="18" t="s">
        <v>44</v>
      </c>
      <c r="B55" s="23">
        <v>135</v>
      </c>
      <c r="C55" s="24">
        <v>2055.4849999999997</v>
      </c>
      <c r="D55" s="23">
        <v>9.64</v>
      </c>
      <c r="E55" s="2">
        <v>12.865828609199999</v>
      </c>
      <c r="F55" s="2">
        <v>13.083252604799998</v>
      </c>
      <c r="G55" s="22"/>
      <c r="H55" s="22"/>
      <c r="I55" s="21">
        <f t="shared" si="0"/>
        <v>0</v>
      </c>
    </row>
    <row r="56" spans="1:9" x14ac:dyDescent="0.25">
      <c r="A56" s="18" t="s">
        <v>45</v>
      </c>
      <c r="B56" s="23">
        <v>149</v>
      </c>
      <c r="C56" s="24">
        <v>5181.7550000000019</v>
      </c>
      <c r="D56" s="23">
        <v>9.86</v>
      </c>
      <c r="E56" s="2">
        <v>11.031904472399999</v>
      </c>
      <c r="F56" s="2">
        <v>11.3155009884</v>
      </c>
      <c r="G56" s="22"/>
      <c r="H56" s="22"/>
      <c r="I56" s="21">
        <f t="shared" si="0"/>
        <v>0</v>
      </c>
    </row>
    <row r="57" spans="1:9" x14ac:dyDescent="0.25">
      <c r="A57" s="18" t="s">
        <v>46</v>
      </c>
      <c r="B57" s="23">
        <v>152</v>
      </c>
      <c r="C57" s="24">
        <v>8147.1219999999994</v>
      </c>
      <c r="D57" s="23">
        <v>10.31</v>
      </c>
      <c r="E57" s="2">
        <v>14.732839006200001</v>
      </c>
      <c r="F57" s="2">
        <v>14.732839006200001</v>
      </c>
      <c r="G57" s="22"/>
      <c r="H57" s="22"/>
      <c r="I57" s="21">
        <f t="shared" si="0"/>
        <v>0</v>
      </c>
    </row>
    <row r="58" spans="1:9" x14ac:dyDescent="0.25">
      <c r="A58" s="18" t="s">
        <v>47</v>
      </c>
      <c r="B58" s="23">
        <v>171</v>
      </c>
      <c r="C58" s="24">
        <v>7487.5799999999972</v>
      </c>
      <c r="D58" s="23">
        <v>11.82</v>
      </c>
      <c r="E58" s="2">
        <v>10.4363517888</v>
      </c>
      <c r="F58" s="2">
        <v>10.6915886532</v>
      </c>
      <c r="G58" s="22"/>
      <c r="H58" s="22"/>
      <c r="I58" s="21">
        <f t="shared" si="0"/>
        <v>0</v>
      </c>
    </row>
    <row r="59" spans="1:9" x14ac:dyDescent="0.25">
      <c r="A59" s="18" t="s">
        <v>48</v>
      </c>
      <c r="B59" s="23">
        <v>154</v>
      </c>
      <c r="C59" s="24">
        <v>2652.2190000000005</v>
      </c>
      <c r="D59" s="23">
        <v>9.7799999999999994</v>
      </c>
      <c r="E59" s="2">
        <v>11.031904472399999</v>
      </c>
      <c r="F59" s="2">
        <v>11.3155009884</v>
      </c>
      <c r="G59" s="22"/>
      <c r="H59" s="22"/>
      <c r="I59" s="21">
        <f t="shared" si="0"/>
        <v>0</v>
      </c>
    </row>
    <row r="60" spans="1:9" x14ac:dyDescent="0.25">
      <c r="A60" s="18" t="s">
        <v>49</v>
      </c>
      <c r="B60" s="23">
        <v>201</v>
      </c>
      <c r="C60" s="24">
        <v>376.19500000000005</v>
      </c>
      <c r="D60" s="23">
        <v>13.28</v>
      </c>
      <c r="E60" s="2">
        <v>13.163604951000002</v>
      </c>
      <c r="F60" s="2">
        <v>13.390482163799998</v>
      </c>
      <c r="G60" s="22"/>
      <c r="H60" s="22"/>
      <c r="I60" s="21">
        <f t="shared" si="0"/>
        <v>0</v>
      </c>
    </row>
    <row r="61" spans="1:9" x14ac:dyDescent="0.25">
      <c r="A61" s="18" t="s">
        <v>50</v>
      </c>
      <c r="B61" s="23">
        <v>235</v>
      </c>
      <c r="C61" s="24">
        <v>1752.0550000000001</v>
      </c>
      <c r="D61" s="23">
        <v>14.62</v>
      </c>
      <c r="E61" s="2">
        <v>11.948866540799999</v>
      </c>
      <c r="F61" s="2">
        <v>12.1851969708</v>
      </c>
      <c r="G61" s="22"/>
      <c r="H61" s="22"/>
      <c r="I61" s="21">
        <f t="shared" si="0"/>
        <v>0</v>
      </c>
    </row>
    <row r="62" spans="1:9" x14ac:dyDescent="0.25">
      <c r="A62" s="18" t="s">
        <v>51</v>
      </c>
      <c r="B62" s="23">
        <v>127</v>
      </c>
      <c r="C62" s="24">
        <v>11213.443000000005</v>
      </c>
      <c r="D62" s="23">
        <v>8.99</v>
      </c>
      <c r="E62" s="2">
        <v>8.6024276519999994</v>
      </c>
      <c r="F62" s="2">
        <v>8.8671177336000007</v>
      </c>
      <c r="G62" s="22"/>
      <c r="H62" s="22"/>
      <c r="I62" s="21">
        <f t="shared" si="0"/>
        <v>0</v>
      </c>
    </row>
    <row r="63" spans="1:9" x14ac:dyDescent="0.25">
      <c r="A63" s="18" t="s">
        <v>52</v>
      </c>
      <c r="B63" s="23">
        <v>95</v>
      </c>
      <c r="C63" s="24">
        <v>2606.4079999999994</v>
      </c>
      <c r="D63" s="23">
        <v>7.36</v>
      </c>
      <c r="E63" s="2">
        <v>16.306799669999997</v>
      </c>
      <c r="F63" s="2">
        <v>16.306799669999997</v>
      </c>
      <c r="G63" s="22"/>
      <c r="H63" s="22"/>
      <c r="I63" s="21">
        <f t="shared" si="0"/>
        <v>0</v>
      </c>
    </row>
    <row r="64" spans="1:9" x14ac:dyDescent="0.25">
      <c r="A64" s="18" t="s">
        <v>53</v>
      </c>
      <c r="B64" s="23">
        <v>204</v>
      </c>
      <c r="C64" s="24">
        <v>1697.1689999999996</v>
      </c>
      <c r="D64" s="23">
        <v>13.04</v>
      </c>
      <c r="E64" s="2">
        <v>14.482328750399999</v>
      </c>
      <c r="F64" s="2">
        <v>14.482328750399999</v>
      </c>
      <c r="G64" s="22"/>
      <c r="H64" s="22"/>
      <c r="I64" s="21">
        <f t="shared" si="0"/>
        <v>0</v>
      </c>
    </row>
    <row r="65" spans="1:9" x14ac:dyDescent="0.25">
      <c r="A65" s="18" t="s">
        <v>54</v>
      </c>
      <c r="B65" s="23">
        <v>61</v>
      </c>
      <c r="C65" s="24">
        <v>742.1450000000001</v>
      </c>
      <c r="D65" s="23">
        <v>4.78</v>
      </c>
      <c r="E65" s="2">
        <v>16.004296719600003</v>
      </c>
      <c r="F65" s="2">
        <v>16.004296719600003</v>
      </c>
      <c r="G65" s="22"/>
      <c r="H65" s="22"/>
      <c r="I65" s="21">
        <f t="shared" si="0"/>
        <v>0</v>
      </c>
    </row>
    <row r="66" spans="1:9" x14ac:dyDescent="0.25">
      <c r="A66" s="18" t="s">
        <v>55</v>
      </c>
      <c r="B66" s="23">
        <v>115</v>
      </c>
      <c r="C66" s="24">
        <v>8274.7690000000002</v>
      </c>
      <c r="D66" s="23">
        <v>7.95</v>
      </c>
      <c r="E66" s="2">
        <v>15.238586126399998</v>
      </c>
      <c r="F66" s="2">
        <v>15.238586126399998</v>
      </c>
      <c r="G66" s="22"/>
      <c r="H66" s="22"/>
      <c r="I66" s="21">
        <f t="shared" si="0"/>
        <v>0</v>
      </c>
    </row>
    <row r="67" spans="1:9" x14ac:dyDescent="0.25">
      <c r="A67" s="18" t="s">
        <v>56</v>
      </c>
      <c r="B67" s="23">
        <v>96</v>
      </c>
      <c r="C67" s="24">
        <v>540.01699999999994</v>
      </c>
      <c r="D67" s="23">
        <v>7.33</v>
      </c>
      <c r="E67" s="2">
        <v>15.238586126399998</v>
      </c>
      <c r="F67" s="2">
        <v>15.238586126399998</v>
      </c>
      <c r="G67" s="22"/>
      <c r="H67" s="22"/>
      <c r="I67" s="21">
        <f t="shared" si="0"/>
        <v>0</v>
      </c>
    </row>
    <row r="68" spans="1:9" x14ac:dyDescent="0.25">
      <c r="A68" s="18" t="s">
        <v>57</v>
      </c>
      <c r="B68" s="23">
        <v>99</v>
      </c>
      <c r="C68" s="24">
        <v>5542.3819999999996</v>
      </c>
      <c r="D68" s="23">
        <v>6.89</v>
      </c>
      <c r="E68" s="2">
        <v>16.004296719600003</v>
      </c>
      <c r="F68" s="2">
        <v>16.004296719600003</v>
      </c>
      <c r="G68" s="22"/>
      <c r="H68" s="22"/>
      <c r="I68" s="21">
        <f t="shared" si="0"/>
        <v>0</v>
      </c>
    </row>
  </sheetData>
  <sheetProtection algorithmName="SHA-512" hashValue="GtdmKbSSMm4ktOWvscgDruq8k9KtQpaBoLWwPE6NPRGbaUHa8nuBir2YKMEnw3sTupIHE7KsySTgA4qyj/stvg==" saltValue="vEz+y0kdRbLIM5q4vVH7nw==" spinCount="100000" sheet="1" formatCells="0" formatColumns="0" formatRows="0" insertColumns="0" insertRows="0" insertHyperlinks="0" deleteColumns="0" deleteRows="0" selectLockedCells="1" sort="0" autoFilter="0" pivotTables="0"/>
  <sortState xmlns:xlrd2="http://schemas.microsoft.com/office/spreadsheetml/2017/richdata2" ref="A11:D68">
    <sortCondition ref="A11:A68"/>
  </sortState>
  <dataConsolidate/>
  <mergeCells count="4">
    <mergeCell ref="B3:C3"/>
    <mergeCell ref="A1:E1"/>
    <mergeCell ref="G8:H9"/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3"/>
  <sheetViews>
    <sheetView workbookViewId="0">
      <selection activeCell="H28" sqref="H28"/>
    </sheetView>
  </sheetViews>
  <sheetFormatPr defaultColWidth="9.140625" defaultRowHeight="15" x14ac:dyDescent="0.25"/>
  <cols>
    <col min="1" max="1" width="27.7109375" style="9" customWidth="1"/>
    <col min="2" max="2" width="11.7109375" style="9" customWidth="1"/>
    <col min="3" max="3" width="19.7109375" style="9" customWidth="1"/>
    <col min="4" max="4" width="10.7109375" style="9" customWidth="1"/>
    <col min="5" max="6" width="18.5703125" style="28" hidden="1" customWidth="1"/>
    <col min="7" max="7" width="30.5703125" style="9" bestFit="1" customWidth="1"/>
    <col min="8" max="8" width="36.85546875" style="9" bestFit="1" customWidth="1"/>
    <col min="9" max="16384" width="9.140625" style="9"/>
  </cols>
  <sheetData>
    <row r="1" spans="1:8" ht="31.5" x14ac:dyDescent="0.5">
      <c r="A1" s="43" t="s">
        <v>255</v>
      </c>
      <c r="B1" s="43"/>
      <c r="C1" s="43"/>
      <c r="D1" s="43"/>
      <c r="E1" s="43"/>
      <c r="F1" s="43"/>
      <c r="G1" s="43"/>
      <c r="H1" s="1" t="s">
        <v>258</v>
      </c>
    </row>
    <row r="2" spans="1:8" x14ac:dyDescent="0.25">
      <c r="A2" s="4" t="s">
        <v>58</v>
      </c>
      <c r="B2" s="49"/>
      <c r="C2" s="49"/>
      <c r="D2" s="26"/>
      <c r="E2" s="27"/>
      <c r="F2" s="27"/>
    </row>
    <row r="3" spans="1:8" x14ac:dyDescent="0.25">
      <c r="A3" s="4" t="s">
        <v>59</v>
      </c>
      <c r="B3" s="49"/>
      <c r="C3" s="49"/>
      <c r="D3" s="26"/>
      <c r="E3" s="27"/>
      <c r="F3" s="27"/>
    </row>
    <row r="4" spans="1:8" x14ac:dyDescent="0.25">
      <c r="A4" s="38"/>
      <c r="B4" s="39"/>
      <c r="C4" s="39"/>
      <c r="D4" s="26"/>
      <c r="E4" s="27"/>
      <c r="F4" s="27"/>
    </row>
    <row r="5" spans="1:8" x14ac:dyDescent="0.25">
      <c r="A5" s="38"/>
      <c r="B5" s="39"/>
      <c r="C5" s="39"/>
      <c r="D5" s="26"/>
      <c r="E5" s="27"/>
      <c r="F5" s="27"/>
    </row>
    <row r="6" spans="1:8" x14ac:dyDescent="0.25">
      <c r="A6" s="38"/>
      <c r="B6" s="39"/>
      <c r="C6" s="39"/>
      <c r="D6" s="26"/>
      <c r="E6" s="27"/>
      <c r="F6" s="27"/>
    </row>
    <row r="7" spans="1:8" x14ac:dyDescent="0.25">
      <c r="A7" s="38"/>
      <c r="B7" s="39"/>
      <c r="C7" s="39"/>
      <c r="D7" s="26"/>
      <c r="E7" s="27"/>
      <c r="F7" s="27"/>
    </row>
    <row r="8" spans="1:8" ht="15" customHeight="1" x14ac:dyDescent="0.25">
      <c r="E8" s="19"/>
      <c r="F8" s="19"/>
      <c r="G8" s="44" t="s">
        <v>254</v>
      </c>
      <c r="H8" s="45"/>
    </row>
    <row r="9" spans="1:8" ht="15" customHeight="1" x14ac:dyDescent="0.25">
      <c r="E9" s="19"/>
      <c r="F9" s="19"/>
      <c r="G9" s="46"/>
      <c r="H9" s="47"/>
    </row>
    <row r="10" spans="1:8" ht="32.25" customHeight="1" x14ac:dyDescent="0.25">
      <c r="A10" s="37" t="s">
        <v>60</v>
      </c>
      <c r="B10" s="36" t="s">
        <v>294</v>
      </c>
      <c r="C10" s="36" t="s">
        <v>296</v>
      </c>
      <c r="D10" s="36" t="s">
        <v>295</v>
      </c>
      <c r="E10" s="17" t="s">
        <v>227</v>
      </c>
      <c r="F10" s="17" t="s">
        <v>228</v>
      </c>
      <c r="G10" s="7" t="s">
        <v>253</v>
      </c>
      <c r="H10" s="7" t="s">
        <v>297</v>
      </c>
    </row>
    <row r="11" spans="1:8" ht="15" customHeight="1" x14ac:dyDescent="0.25">
      <c r="A11" s="29" t="s">
        <v>61</v>
      </c>
      <c r="B11" s="31">
        <v>168</v>
      </c>
      <c r="C11" s="32">
        <v>1352.2540000000001</v>
      </c>
      <c r="D11" s="23">
        <v>12.79</v>
      </c>
      <c r="E11" s="33">
        <v>12.5585990502</v>
      </c>
      <c r="F11" s="33">
        <v>12.7902028716</v>
      </c>
      <c r="G11" s="22"/>
      <c r="H11" s="22"/>
    </row>
    <row r="12" spans="1:8" x14ac:dyDescent="0.25">
      <c r="A12" s="29" t="s">
        <v>62</v>
      </c>
      <c r="B12" s="31">
        <v>70</v>
      </c>
      <c r="C12" s="32">
        <v>1806.454</v>
      </c>
      <c r="D12" s="23">
        <v>14.47</v>
      </c>
      <c r="E12" s="33">
        <v>6.4801803905999993</v>
      </c>
      <c r="F12" s="33">
        <v>6.7495970808000001</v>
      </c>
      <c r="G12" s="22"/>
      <c r="H12" s="22"/>
    </row>
    <row r="13" spans="1:8" x14ac:dyDescent="0.25">
      <c r="A13" s="29" t="s">
        <v>63</v>
      </c>
      <c r="B13" s="31">
        <v>139</v>
      </c>
      <c r="C13" s="32">
        <v>1461.2269999999999</v>
      </c>
      <c r="D13" s="23">
        <v>16.62</v>
      </c>
      <c r="E13" s="33">
        <v>10.734128130599998</v>
      </c>
      <c r="F13" s="33">
        <v>11.003544820799998</v>
      </c>
      <c r="G13" s="22"/>
      <c r="H13" s="22"/>
    </row>
    <row r="14" spans="1:8" x14ac:dyDescent="0.25">
      <c r="A14" s="29" t="s">
        <v>64</v>
      </c>
      <c r="B14" s="31">
        <v>104</v>
      </c>
      <c r="C14" s="32">
        <v>1332.3519999999999</v>
      </c>
      <c r="D14" s="23">
        <v>8.86</v>
      </c>
      <c r="E14" s="33">
        <v>8.6024276519999994</v>
      </c>
      <c r="F14" s="33">
        <v>8.8671177336000007</v>
      </c>
      <c r="G14" s="22"/>
      <c r="H14" s="22"/>
    </row>
    <row r="15" spans="1:8" x14ac:dyDescent="0.25">
      <c r="A15" s="29" t="s">
        <v>65</v>
      </c>
      <c r="B15" s="31">
        <v>77</v>
      </c>
      <c r="C15" s="32">
        <v>1135.0119999999999</v>
      </c>
      <c r="D15" s="23">
        <v>14.74</v>
      </c>
      <c r="E15" s="33">
        <v>7.089912899999999</v>
      </c>
      <c r="F15" s="33">
        <v>7.3546029815999985</v>
      </c>
      <c r="G15" s="22"/>
      <c r="H15" s="22"/>
    </row>
    <row r="16" spans="1:8" x14ac:dyDescent="0.25">
      <c r="A16" s="29" t="s">
        <v>66</v>
      </c>
      <c r="B16" s="31">
        <v>149</v>
      </c>
      <c r="C16" s="32">
        <v>3331.6619999999994</v>
      </c>
      <c r="D16" s="23">
        <v>16.62</v>
      </c>
      <c r="E16" s="33">
        <v>11.3391340314</v>
      </c>
      <c r="F16" s="33">
        <v>11.594370895800001</v>
      </c>
      <c r="G16" s="22"/>
      <c r="H16" s="22"/>
    </row>
    <row r="17" spans="1:8" x14ac:dyDescent="0.25">
      <c r="A17" s="29" t="s">
        <v>67</v>
      </c>
      <c r="B17" s="31">
        <v>30</v>
      </c>
      <c r="C17" s="32">
        <v>1371.0120000000002</v>
      </c>
      <c r="D17" s="23">
        <v>11.87</v>
      </c>
      <c r="E17" s="33">
        <v>4.2303146969999998</v>
      </c>
      <c r="F17" s="33">
        <v>0</v>
      </c>
      <c r="G17" s="22"/>
      <c r="H17" s="22"/>
    </row>
    <row r="18" spans="1:8" x14ac:dyDescent="0.25">
      <c r="A18" s="29" t="s">
        <v>68</v>
      </c>
      <c r="B18" s="31">
        <v>160</v>
      </c>
      <c r="C18" s="32">
        <v>2447.7129999999997</v>
      </c>
      <c r="D18" s="23">
        <v>11.95</v>
      </c>
      <c r="E18" s="33">
        <v>11.948866540799999</v>
      </c>
      <c r="F18" s="33">
        <v>12.1851969708</v>
      </c>
      <c r="G18" s="22"/>
      <c r="H18" s="22"/>
    </row>
    <row r="19" spans="1:8" x14ac:dyDescent="0.25">
      <c r="A19" s="29" t="s">
        <v>69</v>
      </c>
      <c r="B19" s="31">
        <v>166</v>
      </c>
      <c r="C19" s="32">
        <v>3206.0570000000012</v>
      </c>
      <c r="D19" s="23">
        <v>12.56</v>
      </c>
      <c r="E19" s="33">
        <v>12.5585990502</v>
      </c>
      <c r="F19" s="33">
        <v>12.7902028716</v>
      </c>
      <c r="G19" s="22"/>
      <c r="H19" s="22"/>
    </row>
    <row r="20" spans="1:8" x14ac:dyDescent="0.25">
      <c r="A20" s="29" t="s">
        <v>70</v>
      </c>
      <c r="B20" s="31">
        <v>132</v>
      </c>
      <c r="C20" s="32">
        <v>1167.2469999999998</v>
      </c>
      <c r="D20" s="23">
        <v>10.69</v>
      </c>
      <c r="E20" s="33">
        <v>10.4363517888</v>
      </c>
      <c r="F20" s="33">
        <v>10.6915886532</v>
      </c>
      <c r="G20" s="22"/>
      <c r="H20" s="22"/>
    </row>
    <row r="21" spans="1:8" x14ac:dyDescent="0.25">
      <c r="A21" s="29" t="s">
        <v>71</v>
      </c>
      <c r="B21" s="31">
        <v>154</v>
      </c>
      <c r="C21" s="32">
        <v>1765.4960000000003</v>
      </c>
      <c r="D21" s="23">
        <v>11.87</v>
      </c>
      <c r="E21" s="33">
        <v>11.6463635904</v>
      </c>
      <c r="F21" s="33">
        <v>11.8732408032</v>
      </c>
      <c r="G21" s="22"/>
      <c r="H21" s="22"/>
    </row>
    <row r="22" spans="1:8" x14ac:dyDescent="0.25">
      <c r="A22" s="29" t="s">
        <v>72</v>
      </c>
      <c r="B22" s="31">
        <v>246</v>
      </c>
      <c r="C22" s="32">
        <v>1483.8899999999999</v>
      </c>
      <c r="D22" s="23">
        <v>16.62</v>
      </c>
      <c r="E22" s="33">
        <v>16.609302620400001</v>
      </c>
      <c r="F22" s="33">
        <v>16.609302620400001</v>
      </c>
      <c r="G22" s="22"/>
      <c r="H22" s="22"/>
    </row>
    <row r="23" spans="1:8" x14ac:dyDescent="0.25">
      <c r="A23" s="29" t="s">
        <v>73</v>
      </c>
      <c r="B23" s="31">
        <v>65</v>
      </c>
      <c r="C23" s="32">
        <v>1512.124</v>
      </c>
      <c r="D23" s="23">
        <v>10.07</v>
      </c>
      <c r="E23" s="33">
        <v>6.1729508315999997</v>
      </c>
      <c r="F23" s="33">
        <v>6.4470941304</v>
      </c>
      <c r="G23" s="22"/>
      <c r="H23" s="22"/>
    </row>
    <row r="24" spans="1:8" x14ac:dyDescent="0.25">
      <c r="A24" s="29" t="s">
        <v>74</v>
      </c>
      <c r="B24" s="31">
        <v>176</v>
      </c>
      <c r="C24" s="32">
        <v>1056.7259999999999</v>
      </c>
      <c r="D24" s="23">
        <v>13.17</v>
      </c>
      <c r="E24" s="33">
        <v>13.163604951000002</v>
      </c>
      <c r="F24" s="33">
        <v>13.390482163799998</v>
      </c>
      <c r="G24" s="22"/>
      <c r="H24" s="22"/>
    </row>
    <row r="25" spans="1:8" x14ac:dyDescent="0.25">
      <c r="A25" s="29" t="s">
        <v>75</v>
      </c>
      <c r="B25" s="31">
        <v>21</v>
      </c>
      <c r="C25" s="32">
        <v>1638.7590000000007</v>
      </c>
      <c r="D25" s="23">
        <v>11.87</v>
      </c>
      <c r="E25" s="33">
        <v>3.9514447895999996</v>
      </c>
      <c r="F25" s="33">
        <v>0</v>
      </c>
      <c r="G25" s="22"/>
      <c r="H25" s="22"/>
    </row>
    <row r="26" spans="1:8" x14ac:dyDescent="0.25">
      <c r="A26" s="29" t="s">
        <v>76</v>
      </c>
      <c r="B26" s="31">
        <v>237</v>
      </c>
      <c r="C26" s="32">
        <v>3928.3739999999993</v>
      </c>
      <c r="D26" s="23">
        <v>16.309999999999999</v>
      </c>
      <c r="E26" s="33">
        <v>16.306799669999997</v>
      </c>
      <c r="F26" s="33">
        <v>16.306799669999997</v>
      </c>
      <c r="G26" s="22"/>
      <c r="H26" s="22"/>
    </row>
    <row r="27" spans="1:8" x14ac:dyDescent="0.25">
      <c r="A27" s="29" t="s">
        <v>77</v>
      </c>
      <c r="B27" s="31">
        <v>136</v>
      </c>
      <c r="C27" s="32">
        <v>2116.0929999999998</v>
      </c>
      <c r="D27" s="23">
        <v>11.01</v>
      </c>
      <c r="E27" s="33">
        <v>10.734128130599998</v>
      </c>
      <c r="F27" s="33">
        <v>11.003544820799998</v>
      </c>
      <c r="G27" s="22"/>
      <c r="H27" s="22"/>
    </row>
    <row r="28" spans="1:8" x14ac:dyDescent="0.25">
      <c r="A28" s="29" t="s">
        <v>78</v>
      </c>
      <c r="B28" s="31">
        <v>68</v>
      </c>
      <c r="C28" s="32">
        <v>2887.3320000000003</v>
      </c>
      <c r="D28" s="23">
        <v>12.79</v>
      </c>
      <c r="E28" s="33">
        <v>6.4801803905999993</v>
      </c>
      <c r="F28" s="33">
        <v>6.7495970808000001</v>
      </c>
      <c r="G28" s="22"/>
      <c r="H28" s="22"/>
    </row>
    <row r="29" spans="1:8" x14ac:dyDescent="0.25">
      <c r="A29" s="29" t="s">
        <v>79</v>
      </c>
      <c r="B29" s="31">
        <v>159</v>
      </c>
      <c r="C29" s="32">
        <v>3115.7089999999998</v>
      </c>
      <c r="D29" s="23">
        <v>11.95</v>
      </c>
      <c r="E29" s="33">
        <v>11.948866540799999</v>
      </c>
      <c r="F29" s="33">
        <v>12.1851969708</v>
      </c>
      <c r="G29" s="22"/>
      <c r="H29" s="22"/>
    </row>
    <row r="30" spans="1:8" x14ac:dyDescent="0.25">
      <c r="A30" s="29" t="s">
        <v>80</v>
      </c>
      <c r="B30" s="31">
        <v>63</v>
      </c>
      <c r="C30" s="32">
        <v>2975.7240000000006</v>
      </c>
      <c r="D30" s="23">
        <v>12.5</v>
      </c>
      <c r="E30" s="33">
        <v>6.1729508315999997</v>
      </c>
      <c r="F30" s="33">
        <v>6.4470941304</v>
      </c>
      <c r="G30" s="22"/>
      <c r="H30" s="22"/>
    </row>
    <row r="31" spans="1:8" x14ac:dyDescent="0.25">
      <c r="A31" s="29" t="s">
        <v>81</v>
      </c>
      <c r="B31" s="31">
        <v>168</v>
      </c>
      <c r="C31" s="32">
        <v>1279.6090000000002</v>
      </c>
      <c r="D31" s="23">
        <v>12.56</v>
      </c>
      <c r="E31" s="33">
        <v>12.5585990502</v>
      </c>
      <c r="F31" s="33">
        <v>12.7902028716</v>
      </c>
      <c r="G31" s="22"/>
      <c r="H31" s="22"/>
    </row>
    <row r="32" spans="1:8" x14ac:dyDescent="0.25">
      <c r="A32" s="29" t="s">
        <v>82</v>
      </c>
      <c r="B32" s="31">
        <v>26</v>
      </c>
      <c r="C32" s="32">
        <v>4842.3320000000003</v>
      </c>
      <c r="D32" s="23">
        <v>12.19</v>
      </c>
      <c r="E32" s="33">
        <v>4.2303146969999998</v>
      </c>
      <c r="F32" s="33">
        <v>0</v>
      </c>
      <c r="G32" s="22"/>
      <c r="H32" s="22"/>
    </row>
    <row r="33" spans="1:8" x14ac:dyDescent="0.25">
      <c r="A33" s="29" t="s">
        <v>83</v>
      </c>
      <c r="B33" s="31">
        <v>153</v>
      </c>
      <c r="C33" s="32">
        <v>2586.8059999999996</v>
      </c>
      <c r="D33" s="23">
        <v>11.87</v>
      </c>
      <c r="E33" s="33">
        <v>11.6463635904</v>
      </c>
      <c r="F33" s="33">
        <v>11.8732408032</v>
      </c>
      <c r="G33" s="22"/>
      <c r="H33" s="22"/>
    </row>
    <row r="34" spans="1:8" x14ac:dyDescent="0.25">
      <c r="A34" s="29" t="s">
        <v>84</v>
      </c>
      <c r="B34" s="31">
        <v>208</v>
      </c>
      <c r="C34" s="32">
        <v>1858.7739999999999</v>
      </c>
      <c r="D34" s="23">
        <v>14.74</v>
      </c>
      <c r="E34" s="33">
        <v>14.732839006200001</v>
      </c>
      <c r="F34" s="33">
        <v>14.732839006200001</v>
      </c>
      <c r="G34" s="22"/>
      <c r="H34" s="22"/>
    </row>
    <row r="35" spans="1:8" x14ac:dyDescent="0.25">
      <c r="A35" s="29" t="s">
        <v>85</v>
      </c>
      <c r="B35" s="31">
        <v>42</v>
      </c>
      <c r="C35" s="32">
        <v>2695.0170000000003</v>
      </c>
      <c r="D35" s="23">
        <v>11.31</v>
      </c>
      <c r="E35" s="33">
        <v>5.0669244192000003</v>
      </c>
      <c r="F35" s="33">
        <v>5.3127080664000008</v>
      </c>
      <c r="G35" s="22"/>
      <c r="H35" s="22"/>
    </row>
    <row r="36" spans="1:8" x14ac:dyDescent="0.25">
      <c r="A36" s="29" t="s">
        <v>86</v>
      </c>
      <c r="B36" s="31">
        <v>82</v>
      </c>
      <c r="C36" s="32">
        <v>1226.8339999999998</v>
      </c>
      <c r="D36" s="23">
        <v>14.74</v>
      </c>
      <c r="E36" s="33">
        <v>7.3924158504000008</v>
      </c>
      <c r="F36" s="33">
        <v>7.6571059319999994</v>
      </c>
      <c r="G36" s="22"/>
      <c r="H36" s="22"/>
    </row>
    <row r="37" spans="1:8" x14ac:dyDescent="0.25">
      <c r="A37" s="29" t="s">
        <v>87</v>
      </c>
      <c r="B37" s="31">
        <v>216</v>
      </c>
      <c r="C37" s="32">
        <v>2508.154</v>
      </c>
      <c r="D37" s="23">
        <v>15.25</v>
      </c>
      <c r="E37" s="33">
        <v>15.238586126399998</v>
      </c>
      <c r="F37" s="33">
        <v>15.238586126399998</v>
      </c>
      <c r="G37" s="22"/>
      <c r="H37" s="22"/>
    </row>
    <row r="38" spans="1:8" x14ac:dyDescent="0.25">
      <c r="A38" s="29" t="s">
        <v>88</v>
      </c>
      <c r="B38" s="31">
        <v>138</v>
      </c>
      <c r="C38" s="32">
        <v>1019.6120000000001</v>
      </c>
      <c r="D38" s="23">
        <v>11.01</v>
      </c>
      <c r="E38" s="33">
        <v>10.734128130599998</v>
      </c>
      <c r="F38" s="33">
        <v>11.003544820799998</v>
      </c>
      <c r="G38" s="22"/>
      <c r="H38" s="22"/>
    </row>
    <row r="39" spans="1:8" x14ac:dyDescent="0.25">
      <c r="A39" s="29" t="s">
        <v>89</v>
      </c>
      <c r="B39" s="31">
        <v>241</v>
      </c>
      <c r="C39" s="32">
        <v>1306.3080000000002</v>
      </c>
      <c r="D39" s="23">
        <v>16.62</v>
      </c>
      <c r="E39" s="33">
        <v>16.609302620400001</v>
      </c>
      <c r="F39" s="33">
        <v>16.609302620400001</v>
      </c>
      <c r="G39" s="22"/>
      <c r="H39" s="22"/>
    </row>
    <row r="40" spans="1:8" x14ac:dyDescent="0.25">
      <c r="A40" s="29" t="s">
        <v>90</v>
      </c>
      <c r="B40" s="31">
        <v>160</v>
      </c>
      <c r="C40" s="32">
        <v>4299.4289999999983</v>
      </c>
      <c r="D40" s="23">
        <v>12.19</v>
      </c>
      <c r="E40" s="33">
        <v>11.948866540799999</v>
      </c>
      <c r="F40" s="33">
        <v>12.1851969708</v>
      </c>
      <c r="G40" s="22"/>
      <c r="H40" s="22"/>
    </row>
    <row r="41" spans="1:8" x14ac:dyDescent="0.25">
      <c r="A41" s="29" t="s">
        <v>91</v>
      </c>
      <c r="B41" s="31">
        <v>135</v>
      </c>
      <c r="C41" s="32">
        <v>1885.5530000000001</v>
      </c>
      <c r="D41" s="23">
        <v>10.43</v>
      </c>
      <c r="E41" s="33">
        <v>10.4363517888</v>
      </c>
      <c r="F41" s="33">
        <v>10.6915886532</v>
      </c>
      <c r="G41" s="22"/>
      <c r="H41" s="22"/>
    </row>
    <row r="42" spans="1:8" x14ac:dyDescent="0.25">
      <c r="A42" s="29" t="s">
        <v>92</v>
      </c>
      <c r="B42" s="31">
        <v>154</v>
      </c>
      <c r="C42" s="32">
        <v>1505.9019999999998</v>
      </c>
      <c r="D42" s="23">
        <v>11.65</v>
      </c>
      <c r="E42" s="33">
        <v>11.6463635904</v>
      </c>
      <c r="F42" s="33">
        <v>11.8732408032</v>
      </c>
      <c r="G42" s="22"/>
      <c r="H42" s="22"/>
    </row>
    <row r="43" spans="1:8" x14ac:dyDescent="0.25">
      <c r="A43" s="29" t="s">
        <v>93</v>
      </c>
      <c r="B43" s="31">
        <v>164</v>
      </c>
      <c r="C43" s="32">
        <v>3101.7099999999987</v>
      </c>
      <c r="D43" s="23">
        <v>12.25</v>
      </c>
      <c r="E43" s="33">
        <v>12.2513694912</v>
      </c>
      <c r="F43" s="33">
        <v>12.4971531384</v>
      </c>
      <c r="G43" s="22"/>
      <c r="H43" s="22"/>
    </row>
    <row r="44" spans="1:8" x14ac:dyDescent="0.25">
      <c r="A44" s="29" t="s">
        <v>94</v>
      </c>
      <c r="B44" s="31">
        <v>138</v>
      </c>
      <c r="C44" s="32">
        <v>1499.635</v>
      </c>
      <c r="D44" s="23">
        <v>10.74</v>
      </c>
      <c r="E44" s="33">
        <v>10.734128130599998</v>
      </c>
      <c r="F44" s="33">
        <v>11.003544820799998</v>
      </c>
      <c r="G44" s="22"/>
      <c r="H44" s="22"/>
    </row>
    <row r="45" spans="1:8" x14ac:dyDescent="0.25">
      <c r="A45" s="29" t="s">
        <v>95</v>
      </c>
      <c r="B45" s="31">
        <v>162</v>
      </c>
      <c r="C45" s="32">
        <v>2635.5619999999999</v>
      </c>
      <c r="D45" s="23">
        <v>12.5</v>
      </c>
      <c r="E45" s="33">
        <v>12.2513694912</v>
      </c>
      <c r="F45" s="33">
        <v>12.4971531384</v>
      </c>
      <c r="G45" s="22"/>
      <c r="H45" s="22"/>
    </row>
    <row r="46" spans="1:8" x14ac:dyDescent="0.25">
      <c r="A46" s="29" t="s">
        <v>96</v>
      </c>
      <c r="B46" s="31">
        <v>171</v>
      </c>
      <c r="C46" s="32">
        <v>1177.8210000000004</v>
      </c>
      <c r="D46" s="23">
        <v>13.09</v>
      </c>
      <c r="E46" s="33">
        <v>12.865828609199999</v>
      </c>
      <c r="F46" s="33">
        <v>13.083252604799998</v>
      </c>
      <c r="G46" s="22"/>
      <c r="H46" s="22"/>
    </row>
    <row r="47" spans="1:8" x14ac:dyDescent="0.25">
      <c r="A47" s="29" t="s">
        <v>97</v>
      </c>
      <c r="B47" s="31">
        <v>135</v>
      </c>
      <c r="C47" s="32">
        <v>1024.4129999999998</v>
      </c>
      <c r="D47" s="23">
        <v>10.69</v>
      </c>
      <c r="E47" s="33">
        <v>10.4363517888</v>
      </c>
      <c r="F47" s="33">
        <v>10.6915886532</v>
      </c>
      <c r="G47" s="22"/>
      <c r="H47" s="22"/>
    </row>
    <row r="48" spans="1:8" x14ac:dyDescent="0.25">
      <c r="A48" s="29" t="s">
        <v>98</v>
      </c>
      <c r="B48" s="31">
        <v>121</v>
      </c>
      <c r="C48" s="32">
        <v>5871.8170000000046</v>
      </c>
      <c r="D48" s="23">
        <v>9.85</v>
      </c>
      <c r="E48" s="33">
        <v>9.8218926708000005</v>
      </c>
      <c r="F48" s="33">
        <v>10.067676318</v>
      </c>
      <c r="G48" s="22"/>
      <c r="H48" s="22"/>
    </row>
    <row r="49" spans="1:8" x14ac:dyDescent="0.25">
      <c r="A49" s="29" t="s">
        <v>99</v>
      </c>
      <c r="B49" s="31">
        <v>174</v>
      </c>
      <c r="C49" s="32">
        <v>1434.0769999999998</v>
      </c>
      <c r="D49" s="23">
        <v>12.86</v>
      </c>
      <c r="E49" s="33">
        <v>12.865828609199999</v>
      </c>
      <c r="F49" s="33">
        <v>13.083252604799998</v>
      </c>
      <c r="G49" s="22"/>
      <c r="H49" s="22"/>
    </row>
    <row r="50" spans="1:8" x14ac:dyDescent="0.25">
      <c r="A50" s="29" t="s">
        <v>100</v>
      </c>
      <c r="B50" s="31">
        <v>126</v>
      </c>
      <c r="C50" s="32">
        <v>2539.8949999999995</v>
      </c>
      <c r="D50" s="23">
        <v>10.130000000000001</v>
      </c>
      <c r="E50" s="33">
        <v>10.129122229799998</v>
      </c>
      <c r="F50" s="33">
        <v>10.3796324856</v>
      </c>
      <c r="G50" s="22"/>
      <c r="H50" s="22"/>
    </row>
    <row r="51" spans="1:8" x14ac:dyDescent="0.25">
      <c r="A51" s="29" t="s">
        <v>101</v>
      </c>
      <c r="B51" s="31">
        <v>73</v>
      </c>
      <c r="C51" s="32">
        <v>1691.905</v>
      </c>
      <c r="D51" s="23">
        <v>12.25</v>
      </c>
      <c r="E51" s="33">
        <v>6.7874099495999989</v>
      </c>
      <c r="F51" s="33">
        <v>7.0521000312000002</v>
      </c>
      <c r="G51" s="22"/>
      <c r="H51" s="22"/>
    </row>
    <row r="52" spans="1:8" x14ac:dyDescent="0.25">
      <c r="A52" s="29" t="s">
        <v>102</v>
      </c>
      <c r="B52" s="31">
        <v>40</v>
      </c>
      <c r="C52" s="32">
        <v>1046.4490000000003</v>
      </c>
      <c r="D52" s="23">
        <v>11.31</v>
      </c>
      <c r="E52" s="33">
        <v>4.7880545118000004</v>
      </c>
      <c r="F52" s="33">
        <v>0</v>
      </c>
      <c r="G52" s="22"/>
      <c r="H52" s="22"/>
    </row>
    <row r="53" spans="1:8" x14ac:dyDescent="0.25">
      <c r="A53" s="29" t="s">
        <v>103</v>
      </c>
      <c r="B53" s="31">
        <v>49</v>
      </c>
      <c r="C53" s="32">
        <v>9282.010000000002</v>
      </c>
      <c r="D53" s="23">
        <v>12.86</v>
      </c>
      <c r="E53" s="33">
        <v>5.3457943266000001</v>
      </c>
      <c r="F53" s="33">
        <v>5.5963045823999993</v>
      </c>
      <c r="G53" s="22"/>
      <c r="H53" s="22"/>
    </row>
    <row r="54" spans="1:8" x14ac:dyDescent="0.25">
      <c r="A54" s="29" t="s">
        <v>104</v>
      </c>
      <c r="B54" s="31">
        <v>124</v>
      </c>
      <c r="C54" s="32">
        <v>1022.2390000000001</v>
      </c>
      <c r="D54" s="23">
        <v>10.07</v>
      </c>
      <c r="E54" s="33">
        <v>9.8218926708000005</v>
      </c>
      <c r="F54" s="33">
        <v>10.067676318</v>
      </c>
      <c r="G54" s="22"/>
      <c r="H54" s="22"/>
    </row>
    <row r="55" spans="1:8" x14ac:dyDescent="0.25">
      <c r="A55" s="29" t="s">
        <v>105</v>
      </c>
      <c r="B55" s="31">
        <v>68</v>
      </c>
      <c r="C55" s="32">
        <v>1246.5810000000004</v>
      </c>
      <c r="D55" s="23">
        <v>12.79</v>
      </c>
      <c r="E55" s="33">
        <v>6.4801803905999993</v>
      </c>
      <c r="F55" s="33">
        <v>6.7495970808000001</v>
      </c>
      <c r="G55" s="22"/>
      <c r="H55" s="22"/>
    </row>
    <row r="56" spans="1:8" x14ac:dyDescent="0.25">
      <c r="A56" s="29" t="s">
        <v>106</v>
      </c>
      <c r="B56" s="31">
        <v>147</v>
      </c>
      <c r="C56" s="32">
        <v>1305.5350000000001</v>
      </c>
      <c r="D56" s="23">
        <v>11.6</v>
      </c>
      <c r="E56" s="33">
        <v>11.3391340314</v>
      </c>
      <c r="F56" s="33">
        <v>11.594370895800001</v>
      </c>
      <c r="G56" s="22"/>
      <c r="H56" s="22"/>
    </row>
    <row r="57" spans="1:8" x14ac:dyDescent="0.25">
      <c r="A57" s="29" t="s">
        <v>107</v>
      </c>
      <c r="B57" s="31">
        <v>120</v>
      </c>
      <c r="C57" s="32">
        <v>1224.6569999999997</v>
      </c>
      <c r="D57" s="23">
        <v>9.5299999999999994</v>
      </c>
      <c r="E57" s="33">
        <v>9.5193897203999995</v>
      </c>
      <c r="F57" s="33">
        <v>9.7746265847999982</v>
      </c>
      <c r="G57" s="22"/>
      <c r="H57" s="22"/>
    </row>
    <row r="58" spans="1:8" x14ac:dyDescent="0.25">
      <c r="A58" s="29" t="s">
        <v>108</v>
      </c>
      <c r="B58" s="31">
        <v>203</v>
      </c>
      <c r="C58" s="32">
        <v>1382.4390000000001</v>
      </c>
      <c r="D58" s="23">
        <v>14.47</v>
      </c>
      <c r="E58" s="33">
        <v>14.482328750399999</v>
      </c>
      <c r="F58" s="33">
        <v>14.482328750399999</v>
      </c>
      <c r="G58" s="22"/>
      <c r="H58" s="22"/>
    </row>
    <row r="59" spans="1:8" x14ac:dyDescent="0.25">
      <c r="A59" s="29" t="s">
        <v>109</v>
      </c>
      <c r="B59" s="31">
        <v>99</v>
      </c>
      <c r="C59" s="32">
        <v>1049.4679999999996</v>
      </c>
      <c r="D59" s="23">
        <v>8.58</v>
      </c>
      <c r="E59" s="33">
        <v>8.299924701600002</v>
      </c>
      <c r="F59" s="33">
        <v>8.5740680004000005</v>
      </c>
      <c r="G59" s="22"/>
      <c r="H59" s="22"/>
    </row>
    <row r="60" spans="1:8" x14ac:dyDescent="0.25">
      <c r="A60" s="29" t="s">
        <v>110</v>
      </c>
      <c r="B60" s="31">
        <v>219</v>
      </c>
      <c r="C60" s="32">
        <v>1185.7819999999999</v>
      </c>
      <c r="D60" s="23">
        <v>15.25</v>
      </c>
      <c r="E60" s="33">
        <v>15.238586126399998</v>
      </c>
      <c r="F60" s="33">
        <v>15.238586126399998</v>
      </c>
      <c r="G60" s="22"/>
      <c r="H60" s="22"/>
    </row>
    <row r="61" spans="1:8" x14ac:dyDescent="0.25">
      <c r="A61" s="29" t="s">
        <v>111</v>
      </c>
      <c r="B61" s="31">
        <v>31</v>
      </c>
      <c r="C61" s="32">
        <v>2991.1400000000012</v>
      </c>
      <c r="D61" s="23">
        <v>12.19</v>
      </c>
      <c r="E61" s="33">
        <v>4.5091846043999997</v>
      </c>
      <c r="F61" s="33">
        <v>0</v>
      </c>
      <c r="G61" s="22"/>
      <c r="H61" s="22"/>
    </row>
    <row r="62" spans="1:8" x14ac:dyDescent="0.25">
      <c r="A62" s="29" t="s">
        <v>112</v>
      </c>
      <c r="B62" s="31">
        <v>68</v>
      </c>
      <c r="C62" s="32">
        <v>3002.4089999999992</v>
      </c>
      <c r="D62" s="23">
        <v>13.94</v>
      </c>
      <c r="E62" s="33">
        <v>6.4801803905999993</v>
      </c>
      <c r="F62" s="33">
        <v>6.7495970808000001</v>
      </c>
      <c r="G62" s="22"/>
      <c r="H62" s="22"/>
    </row>
    <row r="63" spans="1:8" x14ac:dyDescent="0.25">
      <c r="A63" s="29" t="s">
        <v>113</v>
      </c>
      <c r="B63" s="31">
        <v>143</v>
      </c>
      <c r="C63" s="32">
        <v>3038.2009999999996</v>
      </c>
      <c r="D63" s="23">
        <v>11.1</v>
      </c>
      <c r="E63" s="33">
        <v>11.031904472399999</v>
      </c>
      <c r="F63" s="33">
        <v>11.3155009884</v>
      </c>
      <c r="G63" s="22"/>
      <c r="H63" s="22"/>
    </row>
    <row r="64" spans="1:8" x14ac:dyDescent="0.25">
      <c r="A64" s="29" t="s">
        <v>114</v>
      </c>
      <c r="B64" s="31">
        <v>149</v>
      </c>
      <c r="C64" s="32">
        <v>1689.9549999999997</v>
      </c>
      <c r="D64" s="23">
        <v>11.6</v>
      </c>
      <c r="E64" s="33">
        <v>11.3391340314</v>
      </c>
      <c r="F64" s="33">
        <v>11.594370895800001</v>
      </c>
      <c r="G64" s="22"/>
      <c r="H64" s="22"/>
    </row>
    <row r="65" spans="1:8" x14ac:dyDescent="0.25">
      <c r="A65" s="29" t="s">
        <v>115</v>
      </c>
      <c r="B65" s="31">
        <v>252</v>
      </c>
      <c r="C65" s="32">
        <v>4096.8439999999991</v>
      </c>
      <c r="D65" s="23">
        <v>16.62</v>
      </c>
      <c r="E65" s="33">
        <v>16.609302620400001</v>
      </c>
      <c r="F65" s="33">
        <v>16.609302620400001</v>
      </c>
      <c r="G65" s="22"/>
      <c r="H65" s="22"/>
    </row>
    <row r="66" spans="1:8" x14ac:dyDescent="0.25">
      <c r="A66" s="29" t="s">
        <v>116</v>
      </c>
      <c r="B66" s="31">
        <v>137</v>
      </c>
      <c r="C66" s="32">
        <v>1457.2979999999998</v>
      </c>
      <c r="D66" s="23">
        <v>11.01</v>
      </c>
      <c r="E66" s="33">
        <v>10.734128130599998</v>
      </c>
      <c r="F66" s="33">
        <v>11.003544820799998</v>
      </c>
      <c r="G66" s="22"/>
      <c r="H66" s="22"/>
    </row>
    <row r="67" spans="1:8" x14ac:dyDescent="0.25">
      <c r="A67" s="29" t="s">
        <v>117</v>
      </c>
      <c r="B67" s="31">
        <v>170</v>
      </c>
      <c r="C67" s="32">
        <v>2305.8630000000003</v>
      </c>
      <c r="D67" s="23">
        <v>12.79</v>
      </c>
      <c r="E67" s="33">
        <v>12.5585990502</v>
      </c>
      <c r="F67" s="33">
        <v>12.7902028716</v>
      </c>
      <c r="G67" s="22"/>
      <c r="H67" s="22"/>
    </row>
    <row r="68" spans="1:8" x14ac:dyDescent="0.25">
      <c r="A68" s="29" t="s">
        <v>118</v>
      </c>
      <c r="B68" s="31">
        <v>55</v>
      </c>
      <c r="C68" s="32">
        <v>1504.6949999999997</v>
      </c>
      <c r="D68" s="23">
        <v>13.94</v>
      </c>
      <c r="E68" s="33">
        <v>5.6246642339999999</v>
      </c>
      <c r="F68" s="33">
        <v>5.8799010983999995</v>
      </c>
      <c r="G68" s="22"/>
      <c r="H68" s="22"/>
    </row>
    <row r="69" spans="1:8" x14ac:dyDescent="0.25">
      <c r="A69" s="29" t="s">
        <v>119</v>
      </c>
      <c r="B69" s="31">
        <v>83</v>
      </c>
      <c r="C69" s="32">
        <v>1233.7660000000001</v>
      </c>
      <c r="D69" s="23">
        <v>7.4</v>
      </c>
      <c r="E69" s="33">
        <v>7.3924158504000008</v>
      </c>
      <c r="F69" s="33">
        <v>7.6571059319999994</v>
      </c>
      <c r="G69" s="22"/>
      <c r="H69" s="22"/>
    </row>
    <row r="70" spans="1:8" x14ac:dyDescent="0.25">
      <c r="A70" s="29" t="s">
        <v>120</v>
      </c>
      <c r="B70" s="31">
        <v>38</v>
      </c>
      <c r="C70" s="32">
        <v>1433.2760000000005</v>
      </c>
      <c r="D70" s="23">
        <v>10.38</v>
      </c>
      <c r="E70" s="33">
        <v>4.7880545118000004</v>
      </c>
      <c r="F70" s="33">
        <v>0</v>
      </c>
      <c r="G70" s="22"/>
      <c r="H70" s="22"/>
    </row>
    <row r="71" spans="1:8" x14ac:dyDescent="0.25">
      <c r="A71" s="29" t="s">
        <v>121</v>
      </c>
      <c r="B71" s="31">
        <v>143</v>
      </c>
      <c r="C71" s="32">
        <v>1202.5200000000002</v>
      </c>
      <c r="D71" s="23">
        <v>11.03</v>
      </c>
      <c r="E71" s="33">
        <v>11.031904472399999</v>
      </c>
      <c r="F71" s="33">
        <v>11.3155009884</v>
      </c>
      <c r="G71" s="22"/>
      <c r="H71" s="22"/>
    </row>
    <row r="72" spans="1:8" x14ac:dyDescent="0.25">
      <c r="A72" s="29" t="s">
        <v>122</v>
      </c>
      <c r="B72" s="31">
        <v>140</v>
      </c>
      <c r="C72" s="32">
        <v>7422.9210000000003</v>
      </c>
      <c r="D72" s="23">
        <v>11.01</v>
      </c>
      <c r="E72" s="33">
        <v>10.734128130599998</v>
      </c>
      <c r="F72" s="33">
        <v>11.003544820799998</v>
      </c>
      <c r="G72" s="22"/>
      <c r="H72" s="22"/>
    </row>
    <row r="73" spans="1:8" x14ac:dyDescent="0.25">
      <c r="A73" s="29" t="s">
        <v>123</v>
      </c>
      <c r="B73" s="31">
        <v>150</v>
      </c>
      <c r="C73" s="32">
        <v>1032.3400000000004</v>
      </c>
      <c r="D73" s="23">
        <v>16.62</v>
      </c>
      <c r="E73" s="33">
        <v>11.3391340314</v>
      </c>
      <c r="F73" s="33">
        <v>11.594370895800001</v>
      </c>
      <c r="G73" s="22"/>
      <c r="H73" s="22"/>
    </row>
    <row r="74" spans="1:8" x14ac:dyDescent="0.25">
      <c r="A74" s="29" t="s">
        <v>124</v>
      </c>
      <c r="B74" s="31">
        <v>135</v>
      </c>
      <c r="C74" s="32">
        <v>5467.9090000000006</v>
      </c>
      <c r="D74" s="23">
        <v>11.1</v>
      </c>
      <c r="E74" s="33">
        <v>10.4363517888</v>
      </c>
      <c r="F74" s="33">
        <v>10.6915886532</v>
      </c>
      <c r="G74" s="22"/>
      <c r="H74" s="22"/>
    </row>
    <row r="75" spans="1:8" x14ac:dyDescent="0.25">
      <c r="A75" s="29" t="s">
        <v>125</v>
      </c>
      <c r="B75" s="31">
        <v>129</v>
      </c>
      <c r="C75" s="32">
        <v>1232.3679999999999</v>
      </c>
      <c r="D75" s="23">
        <v>10.130000000000001</v>
      </c>
      <c r="E75" s="33">
        <v>10.129122229799998</v>
      </c>
      <c r="F75" s="33">
        <v>10.3796324856</v>
      </c>
      <c r="G75" s="22"/>
      <c r="H75" s="22"/>
    </row>
    <row r="76" spans="1:8" x14ac:dyDescent="0.25">
      <c r="A76" s="29" t="s">
        <v>126</v>
      </c>
      <c r="B76" s="31">
        <v>159</v>
      </c>
      <c r="C76" s="32">
        <v>1206.7019999999998</v>
      </c>
      <c r="D76" s="23">
        <v>12.19</v>
      </c>
      <c r="E76" s="33">
        <v>11.948866540799999</v>
      </c>
      <c r="F76" s="33">
        <v>12.1851969708</v>
      </c>
      <c r="G76" s="22"/>
      <c r="H76" s="22"/>
    </row>
    <row r="77" spans="1:8" x14ac:dyDescent="0.25">
      <c r="A77" s="29" t="s">
        <v>127</v>
      </c>
      <c r="B77" s="31">
        <v>264</v>
      </c>
      <c r="C77" s="32">
        <v>2108.6970000000006</v>
      </c>
      <c r="D77" s="23">
        <v>16.62</v>
      </c>
      <c r="E77" s="33">
        <v>16.609302620400001</v>
      </c>
      <c r="F77" s="33">
        <v>16.609302620400001</v>
      </c>
      <c r="G77" s="22"/>
      <c r="H77" s="22"/>
    </row>
    <row r="78" spans="1:8" x14ac:dyDescent="0.25">
      <c r="A78" s="29" t="s">
        <v>128</v>
      </c>
      <c r="B78" s="31">
        <v>48</v>
      </c>
      <c r="C78" s="32">
        <v>2163.393</v>
      </c>
      <c r="D78" s="23">
        <v>12.79</v>
      </c>
      <c r="E78" s="33">
        <v>5.3457943266000001</v>
      </c>
      <c r="F78" s="33">
        <v>5.5963045823999993</v>
      </c>
      <c r="G78" s="22"/>
      <c r="H78" s="22"/>
    </row>
    <row r="79" spans="1:8" x14ac:dyDescent="0.25">
      <c r="A79" s="29" t="s">
        <v>129</v>
      </c>
      <c r="B79" s="31">
        <v>80</v>
      </c>
      <c r="C79" s="32">
        <v>1317.8720000000003</v>
      </c>
      <c r="D79" s="23">
        <v>11.65</v>
      </c>
      <c r="E79" s="33">
        <v>7.089912899999999</v>
      </c>
      <c r="F79" s="33">
        <v>7.3546029815999985</v>
      </c>
      <c r="G79" s="22"/>
      <c r="H79" s="22"/>
    </row>
    <row r="80" spans="1:8" x14ac:dyDescent="0.25">
      <c r="A80" s="29" t="s">
        <v>130</v>
      </c>
      <c r="B80" s="31">
        <v>56</v>
      </c>
      <c r="C80" s="32">
        <v>1510.4599999999996</v>
      </c>
      <c r="D80" s="23">
        <v>10.07</v>
      </c>
      <c r="E80" s="33">
        <v>5.8988075328000003</v>
      </c>
      <c r="F80" s="33">
        <v>6.1634976143999989</v>
      </c>
      <c r="G80" s="22"/>
      <c r="H80" s="22"/>
    </row>
    <row r="81" spans="1:8" x14ac:dyDescent="0.25">
      <c r="A81" s="29" t="s">
        <v>131</v>
      </c>
      <c r="B81" s="31">
        <v>84</v>
      </c>
      <c r="C81" s="32">
        <v>2051.1410000000001</v>
      </c>
      <c r="D81" s="23">
        <v>11.34</v>
      </c>
      <c r="E81" s="33">
        <v>7.3924158504000008</v>
      </c>
      <c r="F81" s="33">
        <v>7.6571059319999994</v>
      </c>
      <c r="G81" s="22"/>
      <c r="H81" s="22"/>
    </row>
    <row r="82" spans="1:8" x14ac:dyDescent="0.25">
      <c r="A82" s="29" t="s">
        <v>132</v>
      </c>
      <c r="B82" s="31">
        <v>145</v>
      </c>
      <c r="C82" s="32">
        <v>1082.3960000000002</v>
      </c>
      <c r="D82" s="23">
        <v>11.31</v>
      </c>
      <c r="E82" s="33">
        <v>11.031904472399999</v>
      </c>
      <c r="F82" s="33">
        <v>11.3155009884</v>
      </c>
      <c r="G82" s="22"/>
      <c r="H82" s="22"/>
    </row>
    <row r="83" spans="1:8" x14ac:dyDescent="0.25">
      <c r="A83" s="29" t="s">
        <v>133</v>
      </c>
      <c r="B83" s="31">
        <v>58</v>
      </c>
      <c r="C83" s="32">
        <v>2186.2009999999987</v>
      </c>
      <c r="D83" s="23">
        <v>9.18</v>
      </c>
      <c r="E83" s="33">
        <v>5.8988075328000003</v>
      </c>
      <c r="F83" s="33">
        <v>6.1634976143999989</v>
      </c>
      <c r="G83" s="22"/>
      <c r="H83" s="22"/>
    </row>
    <row r="84" spans="1:8" x14ac:dyDescent="0.25">
      <c r="A84" s="29" t="s">
        <v>134</v>
      </c>
      <c r="B84" s="31">
        <v>252</v>
      </c>
      <c r="C84" s="32">
        <v>3126.4149999999986</v>
      </c>
      <c r="D84" s="23">
        <v>16.62</v>
      </c>
      <c r="E84" s="33">
        <v>16.609302620400001</v>
      </c>
      <c r="F84" s="33">
        <v>16.609302620400001</v>
      </c>
      <c r="G84" s="22"/>
      <c r="H84" s="22"/>
    </row>
    <row r="85" spans="1:8" x14ac:dyDescent="0.25">
      <c r="A85" s="29" t="s">
        <v>135</v>
      </c>
      <c r="B85" s="31">
        <v>40</v>
      </c>
      <c r="C85" s="32">
        <v>8146.2950000000028</v>
      </c>
      <c r="D85" s="23">
        <v>11.01</v>
      </c>
      <c r="E85" s="33">
        <v>4.7880545118000004</v>
      </c>
      <c r="F85" s="33">
        <v>0</v>
      </c>
      <c r="G85" s="22"/>
      <c r="H85" s="22"/>
    </row>
    <row r="86" spans="1:8" x14ac:dyDescent="0.25">
      <c r="A86" s="29" t="s">
        <v>136</v>
      </c>
      <c r="B86" s="31">
        <v>127</v>
      </c>
      <c r="C86" s="32">
        <v>1119.0000000000002</v>
      </c>
      <c r="D86" s="23">
        <v>10.38</v>
      </c>
      <c r="E86" s="33">
        <v>10.129122229799998</v>
      </c>
      <c r="F86" s="33">
        <v>10.3796324856</v>
      </c>
      <c r="G86" s="22"/>
      <c r="H86" s="22"/>
    </row>
    <row r="87" spans="1:8" x14ac:dyDescent="0.25">
      <c r="A87" s="29" t="s">
        <v>137</v>
      </c>
      <c r="B87" s="31">
        <v>165</v>
      </c>
      <c r="C87" s="32">
        <v>1140.3980000000001</v>
      </c>
      <c r="D87" s="23">
        <v>12.25</v>
      </c>
      <c r="E87" s="33">
        <v>12.2513694912</v>
      </c>
      <c r="F87" s="33">
        <v>12.4971531384</v>
      </c>
      <c r="G87" s="22"/>
      <c r="H87" s="22"/>
    </row>
    <row r="88" spans="1:8" x14ac:dyDescent="0.25">
      <c r="A88" s="29" t="s">
        <v>138</v>
      </c>
      <c r="B88" s="31">
        <v>126</v>
      </c>
      <c r="C88" s="32">
        <v>5662.2689999999984</v>
      </c>
      <c r="D88" s="23">
        <v>10.130000000000001</v>
      </c>
      <c r="E88" s="33">
        <v>10.129122229799998</v>
      </c>
      <c r="F88" s="33">
        <v>10.3796324856</v>
      </c>
      <c r="G88" s="22"/>
      <c r="H88" s="22"/>
    </row>
    <row r="89" spans="1:8" x14ac:dyDescent="0.25">
      <c r="A89" s="29" t="s">
        <v>139</v>
      </c>
      <c r="B89" s="31">
        <v>164</v>
      </c>
      <c r="C89" s="32">
        <v>1149.2540000000001</v>
      </c>
      <c r="D89" s="23">
        <v>12.25</v>
      </c>
      <c r="E89" s="33">
        <v>12.2513694912</v>
      </c>
      <c r="F89" s="33">
        <v>12.4971531384</v>
      </c>
      <c r="G89" s="22"/>
      <c r="H89" s="22"/>
    </row>
    <row r="90" spans="1:8" x14ac:dyDescent="0.25">
      <c r="A90" s="29" t="s">
        <v>140</v>
      </c>
      <c r="B90" s="31">
        <v>228</v>
      </c>
      <c r="C90" s="32">
        <v>3309.4899999999993</v>
      </c>
      <c r="D90" s="23">
        <v>15.75</v>
      </c>
      <c r="E90" s="33">
        <v>15.749059855199999</v>
      </c>
      <c r="F90" s="33">
        <v>15.749059855199999</v>
      </c>
      <c r="G90" s="22"/>
      <c r="H90" s="22"/>
    </row>
    <row r="91" spans="1:8" x14ac:dyDescent="0.25">
      <c r="A91" s="29" t="s">
        <v>141</v>
      </c>
      <c r="B91" s="31">
        <v>39</v>
      </c>
      <c r="C91" s="32">
        <v>1510.2449999999999</v>
      </c>
      <c r="D91" s="23">
        <v>12.19</v>
      </c>
      <c r="E91" s="33">
        <v>4.7880545118000004</v>
      </c>
      <c r="F91" s="33">
        <v>0</v>
      </c>
      <c r="G91" s="22"/>
      <c r="H91" s="22"/>
    </row>
    <row r="92" spans="1:8" x14ac:dyDescent="0.25">
      <c r="A92" s="29" t="s">
        <v>142</v>
      </c>
      <c r="B92" s="31">
        <v>296</v>
      </c>
      <c r="C92" s="32">
        <v>3942.3149999999987</v>
      </c>
      <c r="D92" s="23">
        <v>16.62</v>
      </c>
      <c r="E92" s="33">
        <v>16.609302620400001</v>
      </c>
      <c r="F92" s="33">
        <v>16.609302620400001</v>
      </c>
      <c r="G92" s="22"/>
      <c r="H92" s="22"/>
    </row>
    <row r="93" spans="1:8" x14ac:dyDescent="0.25">
      <c r="A93" s="29" t="s">
        <v>143</v>
      </c>
      <c r="B93" s="31">
        <v>66</v>
      </c>
      <c r="C93" s="32">
        <v>1619.2000000000005</v>
      </c>
      <c r="D93" s="23">
        <v>14.19</v>
      </c>
      <c r="E93" s="33">
        <v>6.4801803905999993</v>
      </c>
      <c r="F93" s="33">
        <v>6.7495970808000001</v>
      </c>
      <c r="G93" s="22"/>
      <c r="H93" s="22"/>
    </row>
    <row r="94" spans="1:8" x14ac:dyDescent="0.25">
      <c r="A94" s="29" t="s">
        <v>144</v>
      </c>
      <c r="B94" s="31">
        <v>137</v>
      </c>
      <c r="C94" s="32">
        <v>3563.0349999999999</v>
      </c>
      <c r="D94" s="23">
        <v>10.74</v>
      </c>
      <c r="E94" s="33">
        <v>10.734128130599998</v>
      </c>
      <c r="F94" s="33">
        <v>11.003544820799998</v>
      </c>
      <c r="G94" s="22"/>
      <c r="H94" s="22"/>
    </row>
    <row r="95" spans="1:8" x14ac:dyDescent="0.25">
      <c r="A95" s="29" t="s">
        <v>145</v>
      </c>
      <c r="B95" s="31">
        <v>142</v>
      </c>
      <c r="C95" s="32">
        <v>5208.7170000000015</v>
      </c>
      <c r="D95" s="23">
        <v>11.31</v>
      </c>
      <c r="E95" s="33">
        <v>11.031904472399999</v>
      </c>
      <c r="F95" s="33">
        <v>11.3155009884</v>
      </c>
      <c r="G95" s="22"/>
      <c r="H95" s="22"/>
    </row>
    <row r="96" spans="1:8" x14ac:dyDescent="0.25">
      <c r="A96" s="29" t="s">
        <v>146</v>
      </c>
      <c r="B96" s="31">
        <v>8</v>
      </c>
      <c r="C96" s="32">
        <v>1955.0989999999993</v>
      </c>
      <c r="D96" s="23">
        <v>11.6</v>
      </c>
      <c r="E96" s="33">
        <v>3.1337415017999999</v>
      </c>
      <c r="F96" s="33">
        <v>0</v>
      </c>
      <c r="G96" s="22"/>
      <c r="H96" s="22"/>
    </row>
    <row r="97" spans="1:8" x14ac:dyDescent="0.25">
      <c r="A97" s="29" t="s">
        <v>147</v>
      </c>
      <c r="B97" s="31">
        <v>127</v>
      </c>
      <c r="C97" s="32">
        <v>1906.7080000000001</v>
      </c>
      <c r="D97" s="23">
        <v>16.62</v>
      </c>
      <c r="E97" s="33">
        <v>10.129122229799998</v>
      </c>
      <c r="F97" s="33">
        <v>10.3796324856</v>
      </c>
      <c r="G97" s="22"/>
      <c r="H97" s="22"/>
    </row>
    <row r="98" spans="1:8" x14ac:dyDescent="0.25">
      <c r="A98" s="29" t="s">
        <v>148</v>
      </c>
      <c r="B98" s="31">
        <v>16</v>
      </c>
      <c r="C98" s="32">
        <v>4510.398000000001</v>
      </c>
      <c r="D98" s="23">
        <v>11.87</v>
      </c>
      <c r="E98" s="33">
        <v>3.6678482735999998</v>
      </c>
      <c r="F98" s="33">
        <v>0</v>
      </c>
      <c r="G98" s="22"/>
      <c r="H98" s="22"/>
    </row>
    <row r="99" spans="1:8" x14ac:dyDescent="0.25">
      <c r="A99" s="29" t="s">
        <v>149</v>
      </c>
      <c r="B99" s="31">
        <v>181</v>
      </c>
      <c r="C99" s="32">
        <v>2057.3619999999992</v>
      </c>
      <c r="D99" s="23">
        <v>13.46</v>
      </c>
      <c r="E99" s="33">
        <v>13.461381292800001</v>
      </c>
      <c r="F99" s="33">
        <v>13.697711722799999</v>
      </c>
      <c r="G99" s="22"/>
      <c r="H99" s="22"/>
    </row>
    <row r="100" spans="1:8" x14ac:dyDescent="0.25">
      <c r="A100" s="29" t="s">
        <v>150</v>
      </c>
      <c r="B100" s="31">
        <v>150</v>
      </c>
      <c r="C100" s="32">
        <v>3571.5930000000012</v>
      </c>
      <c r="D100" s="23">
        <v>11.34</v>
      </c>
      <c r="E100" s="33">
        <v>11.3391340314</v>
      </c>
      <c r="F100" s="33">
        <v>11.594370895800001</v>
      </c>
      <c r="G100" s="22"/>
      <c r="H100" s="22"/>
    </row>
    <row r="101" spans="1:8" x14ac:dyDescent="0.25">
      <c r="A101" s="29" t="s">
        <v>151</v>
      </c>
      <c r="B101" s="31">
        <v>60</v>
      </c>
      <c r="C101" s="32">
        <v>2617.9330000000014</v>
      </c>
      <c r="D101" s="23">
        <v>5.9</v>
      </c>
      <c r="E101" s="33">
        <v>5.8988075328000003</v>
      </c>
      <c r="F101" s="33">
        <v>6.1634976143999989</v>
      </c>
      <c r="G101" s="22"/>
      <c r="H101" s="22"/>
    </row>
    <row r="102" spans="1:8" x14ac:dyDescent="0.25">
      <c r="A102" s="29" t="s">
        <v>152</v>
      </c>
      <c r="B102" s="31">
        <v>93</v>
      </c>
      <c r="C102" s="32">
        <v>1018.874</v>
      </c>
      <c r="D102" s="23">
        <v>15.49</v>
      </c>
      <c r="E102" s="33">
        <v>7.9974217512000001</v>
      </c>
      <c r="F102" s="33">
        <v>8.2810182672000003</v>
      </c>
      <c r="G102" s="22"/>
      <c r="H102" s="22"/>
    </row>
    <row r="103" spans="1:8" x14ac:dyDescent="0.25">
      <c r="A103" s="29" t="s">
        <v>153</v>
      </c>
      <c r="B103" s="31">
        <v>252</v>
      </c>
      <c r="C103" s="32">
        <v>1554.8969999999999</v>
      </c>
      <c r="D103" s="23">
        <v>16.62</v>
      </c>
      <c r="E103" s="33">
        <v>16.609302620400001</v>
      </c>
      <c r="F103" s="33">
        <v>16.609302620400001</v>
      </c>
      <c r="G103" s="22"/>
      <c r="H103" s="22"/>
    </row>
    <row r="104" spans="1:8" x14ac:dyDescent="0.25">
      <c r="A104" s="29" t="s">
        <v>154</v>
      </c>
      <c r="B104" s="31">
        <v>71</v>
      </c>
      <c r="C104" s="32">
        <v>1096.6579999999997</v>
      </c>
      <c r="D104" s="23">
        <v>14.74</v>
      </c>
      <c r="E104" s="33">
        <v>6.7874099495999989</v>
      </c>
      <c r="F104" s="33">
        <v>7.0521000312000002</v>
      </c>
      <c r="G104" s="22"/>
      <c r="H104" s="22"/>
    </row>
    <row r="105" spans="1:8" x14ac:dyDescent="0.25">
      <c r="A105" s="29" t="s">
        <v>155</v>
      </c>
      <c r="B105" s="31">
        <v>169</v>
      </c>
      <c r="C105" s="32">
        <v>1462.431</v>
      </c>
      <c r="D105" s="23">
        <v>12.56</v>
      </c>
      <c r="E105" s="33">
        <v>12.5585990502</v>
      </c>
      <c r="F105" s="33">
        <v>12.7902028716</v>
      </c>
      <c r="G105" s="22"/>
      <c r="H105" s="22"/>
    </row>
    <row r="106" spans="1:8" x14ac:dyDescent="0.25">
      <c r="A106" s="29" t="s">
        <v>156</v>
      </c>
      <c r="B106" s="31">
        <v>150</v>
      </c>
      <c r="C106" s="32">
        <v>2101.5029999999997</v>
      </c>
      <c r="D106" s="23">
        <v>11.6</v>
      </c>
      <c r="E106" s="33">
        <v>11.3391340314</v>
      </c>
      <c r="F106" s="33">
        <v>11.594370895800001</v>
      </c>
      <c r="G106" s="22"/>
      <c r="H106" s="22"/>
    </row>
    <row r="107" spans="1:8" x14ac:dyDescent="0.25">
      <c r="A107" s="29" t="s">
        <v>157</v>
      </c>
      <c r="B107" s="31">
        <v>13</v>
      </c>
      <c r="C107" s="32">
        <v>3110.5639999999999</v>
      </c>
      <c r="D107" s="23">
        <v>11.01</v>
      </c>
      <c r="E107" s="33">
        <v>3.3842517576</v>
      </c>
      <c r="F107" s="33">
        <v>0</v>
      </c>
      <c r="G107" s="22"/>
      <c r="H107" s="22"/>
    </row>
    <row r="108" spans="1:8" x14ac:dyDescent="0.25">
      <c r="A108" s="29" t="s">
        <v>158</v>
      </c>
      <c r="B108" s="31">
        <v>246</v>
      </c>
      <c r="C108" s="32">
        <v>4048.5539999999974</v>
      </c>
      <c r="D108" s="23">
        <v>16.62</v>
      </c>
      <c r="E108" s="33">
        <v>16.609302620400001</v>
      </c>
      <c r="F108" s="33">
        <v>16.609302620400001</v>
      </c>
      <c r="G108" s="22"/>
      <c r="H108" s="22"/>
    </row>
    <row r="109" spans="1:8" x14ac:dyDescent="0.25">
      <c r="A109" s="29" t="s">
        <v>159</v>
      </c>
      <c r="B109" s="31">
        <v>86</v>
      </c>
      <c r="C109" s="32">
        <v>1005.789</v>
      </c>
      <c r="D109" s="23">
        <v>7.97</v>
      </c>
      <c r="E109" s="33">
        <v>7.6949188008</v>
      </c>
      <c r="F109" s="33">
        <v>7.9690620996000003</v>
      </c>
      <c r="G109" s="22"/>
      <c r="H109" s="22"/>
    </row>
    <row r="110" spans="1:8" x14ac:dyDescent="0.25">
      <c r="A110" s="29" t="s">
        <v>160</v>
      </c>
      <c r="B110" s="31">
        <v>153</v>
      </c>
      <c r="C110" s="32">
        <v>2315.3289999999997</v>
      </c>
      <c r="D110" s="23">
        <v>11.65</v>
      </c>
      <c r="E110" s="33">
        <v>11.6463635904</v>
      </c>
      <c r="F110" s="33">
        <v>11.8732408032</v>
      </c>
      <c r="G110" s="22"/>
      <c r="H110" s="22"/>
    </row>
    <row r="111" spans="1:8" x14ac:dyDescent="0.25">
      <c r="A111" s="29" t="s">
        <v>161</v>
      </c>
      <c r="B111" s="31">
        <v>52</v>
      </c>
      <c r="C111" s="32">
        <v>1687.4059999999999</v>
      </c>
      <c r="D111" s="23">
        <v>11.6</v>
      </c>
      <c r="E111" s="33">
        <v>5.6246642339999999</v>
      </c>
      <c r="F111" s="33">
        <v>5.8799010983999995</v>
      </c>
      <c r="G111" s="22"/>
      <c r="H111" s="22"/>
    </row>
    <row r="112" spans="1:8" x14ac:dyDescent="0.25">
      <c r="A112" s="29" t="s">
        <v>162</v>
      </c>
      <c r="B112" s="31">
        <v>35</v>
      </c>
      <c r="C112" s="32">
        <v>4358.7190000000028</v>
      </c>
      <c r="D112" s="23">
        <v>13.09</v>
      </c>
      <c r="E112" s="33">
        <v>4.5091846043999997</v>
      </c>
      <c r="F112" s="33">
        <v>0</v>
      </c>
      <c r="G112" s="22"/>
      <c r="H112" s="22"/>
    </row>
    <row r="113" spans="1:8" x14ac:dyDescent="0.25">
      <c r="A113" s="29" t="s">
        <v>163</v>
      </c>
      <c r="B113" s="31">
        <v>167</v>
      </c>
      <c r="C113" s="32">
        <v>3234.543999999999</v>
      </c>
      <c r="D113" s="23">
        <v>12.56</v>
      </c>
      <c r="E113" s="33">
        <v>12.5585990502</v>
      </c>
      <c r="F113" s="33">
        <v>12.7902028716</v>
      </c>
      <c r="G113" s="22"/>
      <c r="H113" s="22"/>
    </row>
    <row r="114" spans="1:8" x14ac:dyDescent="0.25">
      <c r="A114" s="29" t="s">
        <v>164</v>
      </c>
      <c r="B114" s="31">
        <v>108</v>
      </c>
      <c r="C114" s="32">
        <v>1071.3400000000001</v>
      </c>
      <c r="D114" s="23">
        <v>9.18</v>
      </c>
      <c r="E114" s="33">
        <v>8.9096572110000007</v>
      </c>
      <c r="F114" s="33">
        <v>9.1743472926000003</v>
      </c>
      <c r="G114" s="22"/>
      <c r="H114" s="22"/>
    </row>
    <row r="115" spans="1:8" x14ac:dyDescent="0.25">
      <c r="A115" s="29" t="s">
        <v>165</v>
      </c>
      <c r="B115" s="31">
        <v>166</v>
      </c>
      <c r="C115" s="32">
        <v>1020.1119999999999</v>
      </c>
      <c r="D115" s="23">
        <v>12.79</v>
      </c>
      <c r="E115" s="33">
        <v>12.5585990502</v>
      </c>
      <c r="F115" s="33">
        <v>12.7902028716</v>
      </c>
      <c r="G115" s="22"/>
      <c r="H115" s="22"/>
    </row>
    <row r="116" spans="1:8" x14ac:dyDescent="0.25">
      <c r="A116" s="29" t="s">
        <v>166</v>
      </c>
      <c r="B116" s="31">
        <v>138</v>
      </c>
      <c r="C116" s="32">
        <v>1650.4340000000002</v>
      </c>
      <c r="D116" s="23">
        <v>11.01</v>
      </c>
      <c r="E116" s="33">
        <v>10.734128130599998</v>
      </c>
      <c r="F116" s="33">
        <v>11.003544820799998</v>
      </c>
      <c r="G116" s="22"/>
      <c r="H116" s="22"/>
    </row>
    <row r="117" spans="1:8" x14ac:dyDescent="0.25">
      <c r="A117" s="29" t="s">
        <v>167</v>
      </c>
      <c r="B117" s="31">
        <v>262</v>
      </c>
      <c r="C117" s="32">
        <v>3857.0840000000007</v>
      </c>
      <c r="D117" s="23">
        <v>16.62</v>
      </c>
      <c r="E117" s="33">
        <v>16.609302620400001</v>
      </c>
      <c r="F117" s="33">
        <v>16.609302620400001</v>
      </c>
      <c r="G117" s="22"/>
      <c r="H117" s="22"/>
    </row>
    <row r="118" spans="1:8" x14ac:dyDescent="0.25">
      <c r="A118" s="29" t="s">
        <v>168</v>
      </c>
      <c r="B118" s="31">
        <v>116</v>
      </c>
      <c r="C118" s="32">
        <v>1132.3410000000001</v>
      </c>
      <c r="D118" s="23">
        <v>9.77</v>
      </c>
      <c r="E118" s="33">
        <v>9.5193897203999995</v>
      </c>
      <c r="F118" s="33">
        <v>9.7746265847999982</v>
      </c>
      <c r="G118" s="22"/>
      <c r="H118" s="22"/>
    </row>
    <row r="119" spans="1:8" x14ac:dyDescent="0.25">
      <c r="A119" s="29" t="s">
        <v>169</v>
      </c>
      <c r="B119" s="31">
        <v>62</v>
      </c>
      <c r="C119" s="32">
        <v>4133.1679999999978</v>
      </c>
      <c r="D119" s="23">
        <v>6.45</v>
      </c>
      <c r="E119" s="33">
        <v>6.1729508315999997</v>
      </c>
      <c r="F119" s="33">
        <v>6.4470941304</v>
      </c>
      <c r="G119" s="22"/>
      <c r="H119" s="22"/>
    </row>
    <row r="120" spans="1:8" x14ac:dyDescent="0.25">
      <c r="A120" s="29" t="s">
        <v>170</v>
      </c>
      <c r="B120" s="31">
        <v>152</v>
      </c>
      <c r="C120" s="32">
        <v>11593.677999999994</v>
      </c>
      <c r="D120" s="23">
        <v>11.75</v>
      </c>
      <c r="E120" s="33">
        <v>11.6463635904</v>
      </c>
      <c r="F120" s="33">
        <v>11.8732408032</v>
      </c>
      <c r="G120" s="22"/>
      <c r="H120" s="22"/>
    </row>
    <row r="121" spans="1:8" x14ac:dyDescent="0.25">
      <c r="A121" s="29" t="s">
        <v>171</v>
      </c>
      <c r="B121" s="31">
        <v>105</v>
      </c>
      <c r="C121" s="32">
        <v>1443.8220000000001</v>
      </c>
      <c r="D121" s="23">
        <v>8.6</v>
      </c>
      <c r="E121" s="33">
        <v>8.6024276519999994</v>
      </c>
      <c r="F121" s="33">
        <v>8.8671177336000007</v>
      </c>
      <c r="G121" s="22"/>
      <c r="H121" s="22"/>
    </row>
    <row r="122" spans="1:8" x14ac:dyDescent="0.25">
      <c r="A122" s="29" t="s">
        <v>172</v>
      </c>
      <c r="B122" s="31">
        <v>144</v>
      </c>
      <c r="C122" s="32">
        <v>3562.0990000000011</v>
      </c>
      <c r="D122" s="23">
        <v>11.31</v>
      </c>
      <c r="E122" s="33">
        <v>11.031904472399999</v>
      </c>
      <c r="F122" s="33">
        <v>11.3155009884</v>
      </c>
      <c r="G122" s="22"/>
      <c r="H122" s="22"/>
    </row>
    <row r="123" spans="1:8" x14ac:dyDescent="0.25">
      <c r="A123" s="29" t="s">
        <v>173</v>
      </c>
      <c r="B123" s="31">
        <v>150</v>
      </c>
      <c r="C123" s="32">
        <v>6412.8140000000003</v>
      </c>
      <c r="D123" s="23">
        <v>11.6</v>
      </c>
      <c r="E123" s="33">
        <v>11.3391340314</v>
      </c>
      <c r="F123" s="33">
        <v>11.594370895800001</v>
      </c>
      <c r="G123" s="22"/>
      <c r="H123" s="22"/>
    </row>
    <row r="124" spans="1:8" x14ac:dyDescent="0.25">
      <c r="A124" s="29" t="s">
        <v>174</v>
      </c>
      <c r="B124" s="31">
        <v>134</v>
      </c>
      <c r="C124" s="32">
        <v>1017.4690000000001</v>
      </c>
      <c r="D124" s="23">
        <v>10.69</v>
      </c>
      <c r="E124" s="33">
        <v>10.4363517888</v>
      </c>
      <c r="F124" s="33">
        <v>10.6915886532</v>
      </c>
      <c r="G124" s="22"/>
      <c r="H124" s="22"/>
    </row>
    <row r="125" spans="1:8" x14ac:dyDescent="0.25">
      <c r="A125" s="29" t="s">
        <v>175</v>
      </c>
      <c r="B125" s="31">
        <v>131</v>
      </c>
      <c r="C125" s="32">
        <v>2490.8290000000006</v>
      </c>
      <c r="D125" s="23">
        <v>10.69</v>
      </c>
      <c r="E125" s="33">
        <v>10.4363517888</v>
      </c>
      <c r="F125" s="33">
        <v>10.6915886532</v>
      </c>
      <c r="G125" s="22"/>
      <c r="H125" s="22"/>
    </row>
    <row r="126" spans="1:8" x14ac:dyDescent="0.25">
      <c r="A126" s="29" t="s">
        <v>176</v>
      </c>
      <c r="B126" s="31">
        <v>126</v>
      </c>
      <c r="C126" s="32">
        <v>1573.0369999999998</v>
      </c>
      <c r="D126" s="23">
        <v>10.38</v>
      </c>
      <c r="E126" s="33">
        <v>10.129122229799998</v>
      </c>
      <c r="F126" s="33">
        <v>10.3796324856</v>
      </c>
      <c r="G126" s="22"/>
      <c r="H126" s="22"/>
    </row>
    <row r="127" spans="1:8" x14ac:dyDescent="0.25">
      <c r="A127" s="29" t="s">
        <v>177</v>
      </c>
      <c r="B127" s="31">
        <v>10</v>
      </c>
      <c r="C127" s="32">
        <v>1017.016</v>
      </c>
      <c r="D127" s="23">
        <v>3.14</v>
      </c>
      <c r="E127" s="33">
        <v>3.1337415017999999</v>
      </c>
      <c r="F127" s="33">
        <v>0</v>
      </c>
      <c r="G127" s="22"/>
      <c r="H127" s="22"/>
    </row>
    <row r="128" spans="1:8" x14ac:dyDescent="0.25">
      <c r="A128" s="29" t="s">
        <v>178</v>
      </c>
      <c r="B128" s="31">
        <v>150</v>
      </c>
      <c r="C128" s="32">
        <v>2912.739</v>
      </c>
      <c r="D128" s="23">
        <v>11.75</v>
      </c>
      <c r="E128" s="33">
        <v>11.3391340314</v>
      </c>
      <c r="F128" s="33">
        <v>11.594370895800001</v>
      </c>
      <c r="G128" s="22"/>
      <c r="H128" s="22"/>
    </row>
    <row r="129" spans="1:8" x14ac:dyDescent="0.25">
      <c r="A129" s="29" t="s">
        <v>179</v>
      </c>
      <c r="B129" s="31">
        <v>202</v>
      </c>
      <c r="C129" s="32">
        <v>1182.829</v>
      </c>
      <c r="D129" s="23">
        <v>14.47</v>
      </c>
      <c r="E129" s="33">
        <v>14.482328750399999</v>
      </c>
      <c r="F129" s="33">
        <v>14.482328750399999</v>
      </c>
      <c r="G129" s="22"/>
      <c r="H129" s="22"/>
    </row>
    <row r="130" spans="1:8" x14ac:dyDescent="0.25">
      <c r="A130" s="29" t="s">
        <v>180</v>
      </c>
      <c r="B130" s="31">
        <v>146</v>
      </c>
      <c r="C130" s="32">
        <v>4320.381000000003</v>
      </c>
      <c r="D130" s="23">
        <v>16.62</v>
      </c>
      <c r="E130" s="33">
        <v>11.3391340314</v>
      </c>
      <c r="F130" s="33">
        <v>11.594370895800001</v>
      </c>
      <c r="G130" s="22"/>
      <c r="H130" s="22"/>
    </row>
    <row r="131" spans="1:8" x14ac:dyDescent="0.25">
      <c r="A131" s="29" t="s">
        <v>181</v>
      </c>
      <c r="B131" s="31">
        <v>143</v>
      </c>
      <c r="C131" s="32">
        <v>2710.9639999999999</v>
      </c>
      <c r="D131" s="23">
        <v>11.31</v>
      </c>
      <c r="E131" s="33">
        <v>11.031904472399999</v>
      </c>
      <c r="F131" s="33">
        <v>11.3155009884</v>
      </c>
      <c r="G131" s="22"/>
      <c r="H131" s="22"/>
    </row>
    <row r="132" spans="1:8" x14ac:dyDescent="0.25">
      <c r="A132" s="29" t="s">
        <v>182</v>
      </c>
      <c r="B132" s="31">
        <v>73</v>
      </c>
      <c r="C132" s="32">
        <v>1292.1610000000001</v>
      </c>
      <c r="D132" s="23">
        <v>7.06</v>
      </c>
      <c r="E132" s="33">
        <v>6.7874099495999989</v>
      </c>
      <c r="F132" s="33">
        <v>7.0521000312000002</v>
      </c>
      <c r="G132" s="22"/>
      <c r="H132" s="22"/>
    </row>
    <row r="133" spans="1:8" x14ac:dyDescent="0.25">
      <c r="A133" s="29" t="s">
        <v>183</v>
      </c>
      <c r="B133" s="31">
        <v>36</v>
      </c>
      <c r="C133" s="32">
        <v>2337.7610000000009</v>
      </c>
      <c r="D133" s="23">
        <v>12.5</v>
      </c>
      <c r="E133" s="33">
        <v>4.7880545118000004</v>
      </c>
      <c r="F133" s="33">
        <v>0</v>
      </c>
      <c r="G133" s="22"/>
      <c r="H133" s="22"/>
    </row>
    <row r="134" spans="1:8" x14ac:dyDescent="0.25">
      <c r="A134" s="29" t="s">
        <v>184</v>
      </c>
      <c r="B134" s="31">
        <v>158</v>
      </c>
      <c r="C134" s="32">
        <v>3163.8009999999981</v>
      </c>
      <c r="D134" s="23">
        <v>12.32</v>
      </c>
      <c r="E134" s="33">
        <v>11.948866540799999</v>
      </c>
      <c r="F134" s="33">
        <v>12.1851969708</v>
      </c>
      <c r="G134" s="22"/>
      <c r="H134" s="22"/>
    </row>
    <row r="135" spans="1:8" x14ac:dyDescent="0.25">
      <c r="A135" s="29" t="s">
        <v>185</v>
      </c>
      <c r="B135" s="31">
        <v>113</v>
      </c>
      <c r="C135" s="32">
        <v>1149.133</v>
      </c>
      <c r="D135" s="23">
        <v>9.49</v>
      </c>
      <c r="E135" s="33">
        <v>9.2168867700000003</v>
      </c>
      <c r="F135" s="33">
        <v>9.4815768515999999</v>
      </c>
      <c r="G135" s="22"/>
      <c r="H135" s="22"/>
    </row>
    <row r="136" spans="1:8" x14ac:dyDescent="0.25">
      <c r="A136" s="29" t="s">
        <v>186</v>
      </c>
      <c r="B136" s="31">
        <v>45</v>
      </c>
      <c r="C136" s="32">
        <v>1188.952</v>
      </c>
      <c r="D136" s="23">
        <v>11.03</v>
      </c>
      <c r="E136" s="33">
        <v>5.0669244192000003</v>
      </c>
      <c r="F136" s="33">
        <v>5.3127080664000008</v>
      </c>
      <c r="G136" s="22"/>
      <c r="H136" s="22"/>
    </row>
    <row r="137" spans="1:8" x14ac:dyDescent="0.25">
      <c r="A137" s="29" t="s">
        <v>187</v>
      </c>
      <c r="B137" s="31">
        <v>237</v>
      </c>
      <c r="C137" s="32">
        <v>2352.4890000000009</v>
      </c>
      <c r="D137" s="23">
        <v>16.309999999999999</v>
      </c>
      <c r="E137" s="33">
        <v>16.306799669999997</v>
      </c>
      <c r="F137" s="33">
        <v>16.306799669999997</v>
      </c>
      <c r="G137" s="22"/>
      <c r="H137" s="22"/>
    </row>
    <row r="138" spans="1:8" x14ac:dyDescent="0.25">
      <c r="A138" s="29" t="s">
        <v>188</v>
      </c>
      <c r="B138" s="31">
        <v>223</v>
      </c>
      <c r="C138" s="32">
        <v>1200.9160000000002</v>
      </c>
      <c r="D138" s="23">
        <v>15.49</v>
      </c>
      <c r="E138" s="33">
        <v>15.4938229908</v>
      </c>
      <c r="F138" s="33">
        <v>15.4938229908</v>
      </c>
      <c r="G138" s="22"/>
      <c r="H138" s="22"/>
    </row>
    <row r="139" spans="1:8" x14ac:dyDescent="0.25">
      <c r="A139" s="29" t="s">
        <v>189</v>
      </c>
      <c r="B139" s="31">
        <v>86</v>
      </c>
      <c r="C139" s="32">
        <v>3112.2650000000012</v>
      </c>
      <c r="D139" s="23">
        <v>11.34</v>
      </c>
      <c r="E139" s="33">
        <v>7.6949188008</v>
      </c>
      <c r="F139" s="33">
        <v>7.9690620996000003</v>
      </c>
      <c r="G139" s="22"/>
      <c r="H139" s="22"/>
    </row>
    <row r="140" spans="1:8" x14ac:dyDescent="0.25">
      <c r="A140" s="29" t="s">
        <v>190</v>
      </c>
      <c r="B140" s="31">
        <v>256</v>
      </c>
      <c r="C140" s="32">
        <v>1822.7479999999994</v>
      </c>
      <c r="D140" s="23">
        <v>16.62</v>
      </c>
      <c r="E140" s="33">
        <v>16.609302620400001</v>
      </c>
      <c r="F140" s="33">
        <v>16.609302620400001</v>
      </c>
      <c r="G140" s="22"/>
      <c r="H140" s="22"/>
    </row>
    <row r="141" spans="1:8" x14ac:dyDescent="0.25">
      <c r="A141" s="29" t="s">
        <v>191</v>
      </c>
      <c r="B141" s="31">
        <v>97</v>
      </c>
      <c r="C141" s="32">
        <v>2143.4190000000008</v>
      </c>
      <c r="D141" s="23">
        <v>8.58</v>
      </c>
      <c r="E141" s="33">
        <v>8.299924701600002</v>
      </c>
      <c r="F141" s="33">
        <v>8.5740680004000005</v>
      </c>
      <c r="G141" s="22"/>
      <c r="H141" s="22"/>
    </row>
    <row r="142" spans="1:8" x14ac:dyDescent="0.25">
      <c r="A142" s="29" t="s">
        <v>192</v>
      </c>
      <c r="B142" s="31">
        <v>172</v>
      </c>
      <c r="C142" s="32">
        <v>6408.3319999999967</v>
      </c>
      <c r="D142" s="23">
        <v>13.09</v>
      </c>
      <c r="E142" s="33">
        <v>12.865828609199999</v>
      </c>
      <c r="F142" s="33">
        <v>13.083252604799998</v>
      </c>
      <c r="G142" s="22"/>
      <c r="H142" s="22"/>
    </row>
    <row r="143" spans="1:8" x14ac:dyDescent="0.25">
      <c r="A143" s="29" t="s">
        <v>193</v>
      </c>
      <c r="B143" s="31">
        <v>272</v>
      </c>
      <c r="C143" s="32">
        <v>1298.546</v>
      </c>
      <c r="D143" s="23">
        <v>16.62</v>
      </c>
      <c r="E143" s="33">
        <v>16.609302620400001</v>
      </c>
      <c r="F143" s="33">
        <v>16.609302620400001</v>
      </c>
      <c r="G143" s="22"/>
      <c r="H143" s="22"/>
    </row>
    <row r="144" spans="1:8" x14ac:dyDescent="0.25">
      <c r="A144" s="29" t="s">
        <v>194</v>
      </c>
      <c r="B144" s="31">
        <v>241</v>
      </c>
      <c r="C144" s="32">
        <v>2836.9480000000008</v>
      </c>
      <c r="D144" s="23">
        <v>16.62</v>
      </c>
      <c r="E144" s="33">
        <v>16.609302620400001</v>
      </c>
      <c r="F144" s="33">
        <v>16.609302620400001</v>
      </c>
      <c r="G144" s="22"/>
      <c r="H144" s="22"/>
    </row>
    <row r="145" spans="1:8" x14ac:dyDescent="0.25">
      <c r="A145" s="29" t="s">
        <v>195</v>
      </c>
      <c r="B145" s="31">
        <v>56</v>
      </c>
      <c r="C145" s="32">
        <v>2401.7449999999999</v>
      </c>
      <c r="D145" s="23">
        <v>9.18</v>
      </c>
      <c r="E145" s="33">
        <v>5.8988075328000003</v>
      </c>
      <c r="F145" s="33">
        <v>6.1634976143999989</v>
      </c>
      <c r="G145" s="22"/>
      <c r="H145" s="22"/>
    </row>
    <row r="146" spans="1:8" x14ac:dyDescent="0.25">
      <c r="A146" s="29" t="s">
        <v>196</v>
      </c>
      <c r="B146" s="31">
        <v>211</v>
      </c>
      <c r="C146" s="32">
        <v>1325.3579999999997</v>
      </c>
      <c r="D146" s="23">
        <v>14.98</v>
      </c>
      <c r="E146" s="33">
        <v>14.983349261999997</v>
      </c>
      <c r="F146" s="33">
        <v>14.983349261999997</v>
      </c>
      <c r="G146" s="22"/>
      <c r="H146" s="22"/>
    </row>
    <row r="147" spans="1:8" x14ac:dyDescent="0.25">
      <c r="A147" s="29" t="s">
        <v>197</v>
      </c>
      <c r="B147" s="31">
        <v>26</v>
      </c>
      <c r="C147" s="32">
        <v>2322.8259999999991</v>
      </c>
      <c r="D147" s="23">
        <v>12.5</v>
      </c>
      <c r="E147" s="33">
        <v>4.2303146969999998</v>
      </c>
      <c r="F147" s="33">
        <v>0</v>
      </c>
      <c r="G147" s="22"/>
      <c r="H147" s="22"/>
    </row>
    <row r="148" spans="1:8" x14ac:dyDescent="0.25">
      <c r="A148" s="29" t="s">
        <v>198</v>
      </c>
      <c r="B148" s="31">
        <v>149</v>
      </c>
      <c r="C148" s="32">
        <v>1898.0290000000002</v>
      </c>
      <c r="D148" s="23">
        <v>11.6</v>
      </c>
      <c r="E148" s="33">
        <v>11.3391340314</v>
      </c>
      <c r="F148" s="33">
        <v>11.594370895800001</v>
      </c>
      <c r="G148" s="22"/>
      <c r="H148" s="22"/>
    </row>
    <row r="149" spans="1:8" x14ac:dyDescent="0.25">
      <c r="A149" s="29" t="s">
        <v>199</v>
      </c>
      <c r="B149" s="31">
        <v>154</v>
      </c>
      <c r="C149" s="32">
        <v>2167.8220000000006</v>
      </c>
      <c r="D149" s="23">
        <v>11.87</v>
      </c>
      <c r="E149" s="33">
        <v>11.6463635904</v>
      </c>
      <c r="F149" s="33">
        <v>11.8732408032</v>
      </c>
      <c r="G149" s="22"/>
      <c r="H149" s="22"/>
    </row>
    <row r="150" spans="1:8" x14ac:dyDescent="0.25">
      <c r="A150" s="29" t="s">
        <v>200</v>
      </c>
      <c r="B150" s="31">
        <v>111</v>
      </c>
      <c r="C150" s="32">
        <v>3247.7249999999995</v>
      </c>
      <c r="D150" s="23">
        <v>9.49</v>
      </c>
      <c r="E150" s="33">
        <v>9.2168867700000003</v>
      </c>
      <c r="F150" s="33">
        <v>9.4815768515999999</v>
      </c>
      <c r="G150" s="22"/>
      <c r="H150" s="22"/>
    </row>
    <row r="151" spans="1:8" x14ac:dyDescent="0.25">
      <c r="A151" s="29" t="s">
        <v>201</v>
      </c>
      <c r="B151" s="31">
        <v>142</v>
      </c>
      <c r="C151" s="32">
        <v>1728.5250000000001</v>
      </c>
      <c r="D151" s="23">
        <v>11.03</v>
      </c>
      <c r="E151" s="33">
        <v>11.031904472399999</v>
      </c>
      <c r="F151" s="33">
        <v>11.3155009884</v>
      </c>
      <c r="G151" s="22"/>
      <c r="H151" s="22"/>
    </row>
    <row r="152" spans="1:8" x14ac:dyDescent="0.25">
      <c r="A152" s="29" t="s">
        <v>202</v>
      </c>
      <c r="B152" s="31">
        <v>114</v>
      </c>
      <c r="C152" s="32">
        <v>1644.7620000000006</v>
      </c>
      <c r="D152" s="23">
        <v>16.309999999999999</v>
      </c>
      <c r="E152" s="33">
        <v>9.2168867700000003</v>
      </c>
      <c r="F152" s="33">
        <v>9.4815768515999999</v>
      </c>
      <c r="G152" s="22"/>
      <c r="H152" s="22"/>
    </row>
    <row r="153" spans="1:8" x14ac:dyDescent="0.25">
      <c r="A153" s="29" t="s">
        <v>203</v>
      </c>
      <c r="B153" s="31">
        <v>235</v>
      </c>
      <c r="C153" s="32">
        <v>4378.9150000000018</v>
      </c>
      <c r="D153" s="23">
        <v>16</v>
      </c>
      <c r="E153" s="33">
        <v>16.004296719600003</v>
      </c>
      <c r="F153" s="33">
        <v>16.004296719600003</v>
      </c>
      <c r="G153" s="22"/>
      <c r="H153" s="22"/>
    </row>
    <row r="154" spans="1:8" x14ac:dyDescent="0.25">
      <c r="A154" s="29" t="s">
        <v>204</v>
      </c>
      <c r="B154" s="31">
        <v>159</v>
      </c>
      <c r="C154" s="32">
        <v>2206.7709999999997</v>
      </c>
      <c r="D154" s="23">
        <v>12.19</v>
      </c>
      <c r="E154" s="33">
        <v>11.948866540799999</v>
      </c>
      <c r="F154" s="33">
        <v>12.1851969708</v>
      </c>
      <c r="G154" s="22"/>
      <c r="H154" s="22"/>
    </row>
    <row r="155" spans="1:8" x14ac:dyDescent="0.25">
      <c r="A155" s="29" t="s">
        <v>205</v>
      </c>
      <c r="B155" s="31">
        <v>123</v>
      </c>
      <c r="C155" s="32">
        <v>2657.1909999999998</v>
      </c>
      <c r="D155" s="23">
        <v>9.82</v>
      </c>
      <c r="E155" s="33">
        <v>9.8218926708000005</v>
      </c>
      <c r="F155" s="33">
        <v>10.067676318</v>
      </c>
      <c r="G155" s="22"/>
      <c r="H155" s="22"/>
    </row>
    <row r="156" spans="1:8" x14ac:dyDescent="0.25">
      <c r="A156" s="29" t="s">
        <v>206</v>
      </c>
      <c r="B156" s="31">
        <v>60</v>
      </c>
      <c r="C156" s="32">
        <v>4243.4589999999971</v>
      </c>
      <c r="D156" s="23">
        <v>5.9</v>
      </c>
      <c r="E156" s="33">
        <v>5.8988075328000003</v>
      </c>
      <c r="F156" s="33">
        <v>6.1634976143999989</v>
      </c>
      <c r="G156" s="22"/>
      <c r="H156" s="22"/>
    </row>
    <row r="157" spans="1:8" x14ac:dyDescent="0.25">
      <c r="A157" s="29" t="s">
        <v>207</v>
      </c>
      <c r="B157" s="31">
        <v>40</v>
      </c>
      <c r="C157" s="32">
        <v>1341.9010000000005</v>
      </c>
      <c r="D157" s="23">
        <v>12.19</v>
      </c>
      <c r="E157" s="33">
        <v>4.7880545118000004</v>
      </c>
      <c r="F157" s="33">
        <v>0</v>
      </c>
      <c r="G157" s="22"/>
      <c r="H157" s="22"/>
    </row>
    <row r="158" spans="1:8" x14ac:dyDescent="0.25">
      <c r="A158" s="29" t="s">
        <v>208</v>
      </c>
      <c r="B158" s="31">
        <v>147</v>
      </c>
      <c r="C158" s="32">
        <v>1107.1110000000001</v>
      </c>
      <c r="D158" s="23">
        <v>11.6</v>
      </c>
      <c r="E158" s="33">
        <v>11.3391340314</v>
      </c>
      <c r="F158" s="33">
        <v>11.594370895800001</v>
      </c>
      <c r="G158" s="22"/>
      <c r="H158" s="22"/>
    </row>
    <row r="159" spans="1:8" x14ac:dyDescent="0.25">
      <c r="A159" s="29" t="s">
        <v>209</v>
      </c>
      <c r="B159" s="31">
        <v>128</v>
      </c>
      <c r="C159" s="32">
        <v>3436.5520000000001</v>
      </c>
      <c r="D159" s="23">
        <v>16.62</v>
      </c>
      <c r="E159" s="33">
        <v>10.129122229799998</v>
      </c>
      <c r="F159" s="33">
        <v>10.3796324856</v>
      </c>
      <c r="G159" s="22"/>
      <c r="H159" s="22"/>
    </row>
    <row r="160" spans="1:8" x14ac:dyDescent="0.25">
      <c r="A160" s="29" t="s">
        <v>210</v>
      </c>
      <c r="B160" s="31">
        <v>54</v>
      </c>
      <c r="C160" s="32">
        <v>4907.8109999999979</v>
      </c>
      <c r="D160" s="23">
        <v>13.7</v>
      </c>
      <c r="E160" s="33">
        <v>5.6246642339999999</v>
      </c>
      <c r="F160" s="33">
        <v>5.8799010983999995</v>
      </c>
      <c r="G160" s="22"/>
      <c r="H160" s="22"/>
    </row>
    <row r="161" spans="1:8" x14ac:dyDescent="0.25">
      <c r="A161" s="29" t="s">
        <v>211</v>
      </c>
      <c r="B161" s="31">
        <v>65</v>
      </c>
      <c r="C161" s="32">
        <v>1232.4780000000003</v>
      </c>
      <c r="D161" s="23">
        <v>11.31</v>
      </c>
      <c r="E161" s="33">
        <v>6.1729508315999997</v>
      </c>
      <c r="F161" s="33">
        <v>6.4470941304</v>
      </c>
      <c r="G161" s="22"/>
      <c r="H161" s="22"/>
    </row>
    <row r="162" spans="1:8" x14ac:dyDescent="0.25">
      <c r="A162" s="29" t="s">
        <v>212</v>
      </c>
      <c r="B162" s="31">
        <v>92</v>
      </c>
      <c r="C162" s="32">
        <v>1539.2710000000002</v>
      </c>
      <c r="D162" s="23">
        <v>15.25</v>
      </c>
      <c r="E162" s="33">
        <v>7.9974217512000001</v>
      </c>
      <c r="F162" s="33">
        <v>8.2810182672000003</v>
      </c>
      <c r="G162" s="22"/>
      <c r="H162" s="22"/>
    </row>
    <row r="163" spans="1:8" x14ac:dyDescent="0.25">
      <c r="A163" s="29" t="s">
        <v>213</v>
      </c>
      <c r="B163" s="31">
        <v>167</v>
      </c>
      <c r="C163" s="32">
        <v>1356.2380000000003</v>
      </c>
      <c r="D163" s="23">
        <v>12.56</v>
      </c>
      <c r="E163" s="33">
        <v>12.5585990502</v>
      </c>
      <c r="F163" s="33">
        <v>12.7902028716</v>
      </c>
      <c r="G163" s="22"/>
      <c r="H163" s="22"/>
    </row>
    <row r="164" spans="1:8" x14ac:dyDescent="0.25">
      <c r="A164" s="29" t="s">
        <v>214</v>
      </c>
      <c r="B164" s="31">
        <v>96</v>
      </c>
      <c r="C164" s="32">
        <v>2525.0130000000004</v>
      </c>
      <c r="D164" s="23">
        <v>8.2899999999999991</v>
      </c>
      <c r="E164" s="33">
        <v>8.299924701600002</v>
      </c>
      <c r="F164" s="33">
        <v>8.5740680004000005</v>
      </c>
      <c r="G164" s="22"/>
      <c r="H164" s="22"/>
    </row>
    <row r="165" spans="1:8" x14ac:dyDescent="0.25">
      <c r="A165" s="29" t="s">
        <v>215</v>
      </c>
      <c r="B165" s="31">
        <v>224</v>
      </c>
      <c r="C165" s="32">
        <v>2566.5059999999994</v>
      </c>
      <c r="D165" s="23">
        <v>15.49</v>
      </c>
      <c r="E165" s="33">
        <v>15.4938229908</v>
      </c>
      <c r="F165" s="33">
        <v>15.4938229908</v>
      </c>
      <c r="G165" s="22"/>
      <c r="H165" s="22"/>
    </row>
    <row r="166" spans="1:8" x14ac:dyDescent="0.25">
      <c r="A166" s="29" t="s">
        <v>216</v>
      </c>
      <c r="B166" s="31">
        <v>36</v>
      </c>
      <c r="C166" s="32">
        <v>1652.816</v>
      </c>
      <c r="D166" s="23">
        <v>12.79</v>
      </c>
      <c r="E166" s="33">
        <v>4.7880545118000004</v>
      </c>
      <c r="F166" s="33">
        <v>0</v>
      </c>
      <c r="G166" s="22"/>
      <c r="H166" s="22"/>
    </row>
    <row r="167" spans="1:8" x14ac:dyDescent="0.25">
      <c r="A167" s="29" t="s">
        <v>217</v>
      </c>
      <c r="B167" s="31">
        <v>172</v>
      </c>
      <c r="C167" s="32">
        <v>1694.2859999999996</v>
      </c>
      <c r="D167" s="23">
        <v>13.09</v>
      </c>
      <c r="E167" s="33">
        <v>12.865828609199999</v>
      </c>
      <c r="F167" s="33">
        <v>13.083252604799998</v>
      </c>
      <c r="G167" s="22"/>
      <c r="H167" s="22"/>
    </row>
    <row r="168" spans="1:8" x14ac:dyDescent="0.25">
      <c r="A168" s="29" t="s">
        <v>218</v>
      </c>
      <c r="B168" s="31">
        <v>57</v>
      </c>
      <c r="C168" s="32">
        <v>1433.4569999999999</v>
      </c>
      <c r="D168" s="23">
        <v>9.49</v>
      </c>
      <c r="E168" s="33">
        <v>5.8988075328000003</v>
      </c>
      <c r="F168" s="33">
        <v>6.1634976143999989</v>
      </c>
      <c r="G168" s="22"/>
      <c r="H168" s="22"/>
    </row>
    <row r="169" spans="1:8" x14ac:dyDescent="0.25">
      <c r="A169" s="29" t="s">
        <v>219</v>
      </c>
      <c r="B169" s="31">
        <v>38</v>
      </c>
      <c r="C169" s="32">
        <v>2255.9870000000005</v>
      </c>
      <c r="D169" s="23">
        <v>12.19</v>
      </c>
      <c r="E169" s="33">
        <v>4.7880545118000004</v>
      </c>
      <c r="F169" s="33">
        <v>0</v>
      </c>
      <c r="G169" s="22"/>
      <c r="H169" s="22"/>
    </row>
    <row r="170" spans="1:8" x14ac:dyDescent="0.25">
      <c r="A170" s="29" t="s">
        <v>220</v>
      </c>
      <c r="B170" s="31">
        <v>171</v>
      </c>
      <c r="C170" s="32">
        <v>1557.7029999999995</v>
      </c>
      <c r="D170" s="23">
        <v>13.09</v>
      </c>
      <c r="E170" s="33">
        <v>12.865828609199999</v>
      </c>
      <c r="F170" s="33">
        <v>13.083252604799998</v>
      </c>
      <c r="G170" s="22"/>
      <c r="H170" s="22"/>
    </row>
    <row r="171" spans="1:8" x14ac:dyDescent="0.25">
      <c r="A171" s="29" t="s">
        <v>221</v>
      </c>
      <c r="B171" s="31">
        <v>147</v>
      </c>
      <c r="C171" s="32">
        <v>12241.303999999989</v>
      </c>
      <c r="D171" s="23">
        <v>11.34</v>
      </c>
      <c r="E171" s="33">
        <v>11.3391340314</v>
      </c>
      <c r="F171" s="33">
        <v>11.594370895800001</v>
      </c>
      <c r="G171" s="22"/>
      <c r="H171" s="22"/>
    </row>
    <row r="172" spans="1:8" x14ac:dyDescent="0.25">
      <c r="A172" s="29" t="s">
        <v>222</v>
      </c>
      <c r="B172" s="31">
        <v>247</v>
      </c>
      <c r="C172" s="32">
        <v>1498.1489999999997</v>
      </c>
      <c r="D172" s="23">
        <v>16.62</v>
      </c>
      <c r="E172" s="33">
        <v>16.609302620400001</v>
      </c>
      <c r="F172" s="33">
        <v>16.609302620400001</v>
      </c>
      <c r="G172" s="22"/>
      <c r="H172" s="22"/>
    </row>
    <row r="173" spans="1:8" x14ac:dyDescent="0.25">
      <c r="A173" s="29" t="s">
        <v>223</v>
      </c>
      <c r="B173" s="31">
        <v>80</v>
      </c>
      <c r="C173" s="32">
        <v>1415.0489999999998</v>
      </c>
      <c r="D173" s="23">
        <v>7.35</v>
      </c>
      <c r="E173" s="33">
        <v>7.089912899999999</v>
      </c>
      <c r="F173" s="33">
        <v>7.3546029815999985</v>
      </c>
      <c r="G173" s="22"/>
      <c r="H173" s="22"/>
    </row>
  </sheetData>
  <sheetProtection algorithmName="SHA-512" hashValue="UaZp8VBbKlhfxRd6uM5PpEOT+Jc346bUq3eMoyqaKdb0FShRP2UG/qWtUt0OMNm9cgkVYgXB6hhVZ4cep0Oitw==" saltValue="m42+W34N69j9p8AFMrJIQA==" spinCount="100000" sheet="1" formatCells="0" formatColumns="0" formatRows="0" insertColumns="0" insertRows="0" insertHyperlinks="0" deleteColumns="0" deleteRows="0" selectLockedCells="1" sort="0" autoFilter="0" pivotTables="0"/>
  <sortState xmlns:xlrd2="http://schemas.microsoft.com/office/spreadsheetml/2017/richdata2" ref="A11:H173">
    <sortCondition ref="A11:A173"/>
  </sortState>
  <mergeCells count="4">
    <mergeCell ref="B2:C2"/>
    <mergeCell ref="B3:C3"/>
    <mergeCell ref="G8:H9"/>
    <mergeCell ref="A1:G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4"/>
  <sheetViews>
    <sheetView workbookViewId="0">
      <selection activeCell="G23" sqref="G23"/>
    </sheetView>
  </sheetViews>
  <sheetFormatPr defaultColWidth="9.140625" defaultRowHeight="15" x14ac:dyDescent="0.25"/>
  <cols>
    <col min="1" max="1" width="27.7109375" style="9" customWidth="1"/>
    <col min="2" max="2" width="11.7109375" style="9" customWidth="1"/>
    <col min="3" max="3" width="19.7109375" style="9" customWidth="1"/>
    <col min="4" max="4" width="10.7109375" style="9" customWidth="1"/>
    <col min="5" max="5" width="18.5703125" style="28" hidden="1" customWidth="1"/>
    <col min="6" max="6" width="30.5703125" style="9" bestFit="1" customWidth="1"/>
    <col min="7" max="7" width="36.85546875" style="9" bestFit="1" customWidth="1"/>
    <col min="8" max="13" width="9.140625" style="9"/>
    <col min="14" max="14" width="26" style="9" bestFit="1" customWidth="1"/>
    <col min="15" max="16384" width="9.140625" style="9"/>
  </cols>
  <sheetData>
    <row r="1" spans="1:7" ht="31.5" x14ac:dyDescent="0.5">
      <c r="A1" s="16" t="s">
        <v>257</v>
      </c>
      <c r="B1" s="16"/>
      <c r="C1" s="16"/>
      <c r="D1" s="25"/>
      <c r="E1" s="25"/>
    </row>
    <row r="2" spans="1:7" x14ac:dyDescent="0.25">
      <c r="A2" s="4" t="s">
        <v>58</v>
      </c>
      <c r="B2" s="42"/>
      <c r="C2" s="42"/>
    </row>
    <row r="3" spans="1:7" x14ac:dyDescent="0.25">
      <c r="A3" s="4" t="s">
        <v>59</v>
      </c>
      <c r="B3" s="42"/>
      <c r="C3" s="42"/>
    </row>
    <row r="4" spans="1:7" x14ac:dyDescent="0.25">
      <c r="A4" s="38"/>
      <c r="B4" s="41"/>
      <c r="C4" s="41"/>
    </row>
    <row r="5" spans="1:7" x14ac:dyDescent="0.25">
      <c r="A5" s="38"/>
      <c r="B5" s="41"/>
      <c r="C5" s="41"/>
    </row>
    <row r="6" spans="1:7" x14ac:dyDescent="0.25">
      <c r="A6" s="38"/>
      <c r="B6" s="41"/>
      <c r="C6" s="41"/>
    </row>
    <row r="8" spans="1:7" ht="15" customHeight="1" x14ac:dyDescent="0.25">
      <c r="F8" s="44" t="s">
        <v>254</v>
      </c>
      <c r="G8" s="45"/>
    </row>
    <row r="9" spans="1:7" ht="15" customHeight="1" x14ac:dyDescent="0.25">
      <c r="F9" s="46"/>
      <c r="G9" s="47"/>
    </row>
    <row r="10" spans="1:7" ht="35.25" customHeight="1" x14ac:dyDescent="0.25">
      <c r="A10" s="37" t="s">
        <v>226</v>
      </c>
      <c r="B10" s="36" t="s">
        <v>294</v>
      </c>
      <c r="C10" s="36" t="s">
        <v>296</v>
      </c>
      <c r="D10" s="36" t="s">
        <v>298</v>
      </c>
      <c r="E10" s="17" t="s">
        <v>227</v>
      </c>
      <c r="F10" s="7" t="s">
        <v>253</v>
      </c>
      <c r="G10" s="7" t="s">
        <v>297</v>
      </c>
    </row>
    <row r="11" spans="1:7" x14ac:dyDescent="0.25">
      <c r="A11" s="18" t="s">
        <v>259</v>
      </c>
      <c r="B11" s="23">
        <v>66</v>
      </c>
      <c r="C11" s="24">
        <v>24.353000000000002</v>
      </c>
      <c r="D11" s="23">
        <v>6.49</v>
      </c>
      <c r="E11" s="30">
        <v>4.2303146969999998</v>
      </c>
      <c r="F11" s="22"/>
      <c r="G11" s="22"/>
    </row>
    <row r="12" spans="1:7" x14ac:dyDescent="0.25">
      <c r="A12" s="18" t="s">
        <v>62</v>
      </c>
      <c r="B12" s="23">
        <v>70</v>
      </c>
      <c r="C12" s="24">
        <v>1065.8499999999999</v>
      </c>
      <c r="D12" s="23">
        <v>6.49</v>
      </c>
      <c r="E12" s="30">
        <v>4.5091846043999997</v>
      </c>
      <c r="F12" s="22"/>
      <c r="G12" s="22"/>
    </row>
    <row r="13" spans="1:7" x14ac:dyDescent="0.25">
      <c r="A13" s="18" t="s">
        <v>63</v>
      </c>
      <c r="B13" s="23">
        <v>139</v>
      </c>
      <c r="C13" s="24">
        <v>84.182999999999993</v>
      </c>
      <c r="D13" s="23">
        <v>10.74</v>
      </c>
      <c r="E13" s="30">
        <v>5.6246642339999999</v>
      </c>
      <c r="F13" s="22"/>
      <c r="G13" s="22"/>
    </row>
    <row r="14" spans="1:7" x14ac:dyDescent="0.25">
      <c r="A14" s="18" t="s">
        <v>65</v>
      </c>
      <c r="B14" s="23">
        <v>77</v>
      </c>
      <c r="C14" s="24">
        <v>750.29000000000008</v>
      </c>
      <c r="D14" s="23">
        <v>7.1</v>
      </c>
      <c r="E14" s="30">
        <v>3.6678482735999998</v>
      </c>
      <c r="F14" s="22"/>
      <c r="G14" s="22"/>
    </row>
    <row r="15" spans="1:7" x14ac:dyDescent="0.25">
      <c r="A15" s="18" t="s">
        <v>66</v>
      </c>
      <c r="B15" s="23">
        <v>149</v>
      </c>
      <c r="C15" s="24">
        <v>460.41800000000001</v>
      </c>
      <c r="D15" s="23">
        <v>11.34</v>
      </c>
      <c r="E15" s="30">
        <v>4.5091846043999997</v>
      </c>
      <c r="F15" s="22"/>
      <c r="G15" s="22"/>
    </row>
    <row r="16" spans="1:7" x14ac:dyDescent="0.25">
      <c r="A16" s="18" t="s">
        <v>67</v>
      </c>
      <c r="B16" s="23">
        <v>30</v>
      </c>
      <c r="C16" s="24">
        <v>206.59200000000001</v>
      </c>
      <c r="D16" s="23">
        <v>4.2300000000000004</v>
      </c>
      <c r="E16" s="30">
        <v>3.3842517576</v>
      </c>
      <c r="F16" s="22"/>
      <c r="G16" s="22"/>
    </row>
    <row r="17" spans="1:7" x14ac:dyDescent="0.25">
      <c r="A17" s="18" t="s">
        <v>73</v>
      </c>
      <c r="B17" s="23">
        <v>65</v>
      </c>
      <c r="C17" s="24">
        <v>72.054000000000002</v>
      </c>
      <c r="D17" s="23">
        <v>6.17</v>
      </c>
      <c r="E17" s="30">
        <v>3.1337415017999999</v>
      </c>
      <c r="F17" s="22"/>
      <c r="G17" s="22"/>
    </row>
    <row r="18" spans="1:7" x14ac:dyDescent="0.25">
      <c r="A18" s="18" t="s">
        <v>75</v>
      </c>
      <c r="B18" s="23">
        <v>21</v>
      </c>
      <c r="C18" s="24">
        <v>1009.8450000000001</v>
      </c>
      <c r="D18" s="23">
        <v>3.95</v>
      </c>
      <c r="E18" s="30">
        <v>4.7880545118000004</v>
      </c>
      <c r="F18" s="22"/>
      <c r="G18" s="22"/>
    </row>
    <row r="19" spans="1:7" x14ac:dyDescent="0.25">
      <c r="A19" s="18" t="s">
        <v>260</v>
      </c>
      <c r="B19" s="23">
        <v>17</v>
      </c>
      <c r="C19" s="24">
        <v>160.255</v>
      </c>
      <c r="D19" s="23">
        <v>3.67</v>
      </c>
      <c r="E19" s="30">
        <v>4.7880545118000004</v>
      </c>
      <c r="F19" s="22"/>
      <c r="G19" s="22"/>
    </row>
    <row r="20" spans="1:7" x14ac:dyDescent="0.25">
      <c r="A20" s="18" t="s">
        <v>261</v>
      </c>
      <c r="B20" s="23">
        <v>47</v>
      </c>
      <c r="C20" s="24">
        <v>214.886</v>
      </c>
      <c r="D20" s="23">
        <v>5.34</v>
      </c>
      <c r="E20" s="30">
        <v>6.4801803905999993</v>
      </c>
      <c r="F20" s="22"/>
      <c r="G20" s="22"/>
    </row>
    <row r="21" spans="1:7" x14ac:dyDescent="0.25">
      <c r="A21" s="18" t="s">
        <v>80</v>
      </c>
      <c r="B21" s="23">
        <v>63</v>
      </c>
      <c r="C21" s="24">
        <v>122.55799999999999</v>
      </c>
      <c r="D21" s="23">
        <v>6.17</v>
      </c>
      <c r="E21" s="30">
        <v>4.2303146969999998</v>
      </c>
      <c r="F21" s="22"/>
      <c r="G21" s="22"/>
    </row>
    <row r="22" spans="1:7" x14ac:dyDescent="0.25">
      <c r="A22" s="18" t="s">
        <v>82</v>
      </c>
      <c r="B22" s="23">
        <v>26</v>
      </c>
      <c r="C22" s="24">
        <v>3421.204999999999</v>
      </c>
      <c r="D22" s="23">
        <v>4.2300000000000004</v>
      </c>
      <c r="E22" s="30">
        <v>6.4801803905999993</v>
      </c>
      <c r="F22" s="22"/>
      <c r="G22" s="22"/>
    </row>
    <row r="23" spans="1:7" x14ac:dyDescent="0.25">
      <c r="A23" s="18" t="s">
        <v>85</v>
      </c>
      <c r="B23" s="23">
        <v>42</v>
      </c>
      <c r="C23" s="24">
        <v>398.20400000000001</v>
      </c>
      <c r="D23" s="23">
        <v>3.82</v>
      </c>
      <c r="E23" s="30">
        <v>4.5091846043999997</v>
      </c>
      <c r="F23" s="22"/>
      <c r="G23" s="22"/>
    </row>
    <row r="24" spans="1:7" x14ac:dyDescent="0.25">
      <c r="A24" s="18" t="s">
        <v>262</v>
      </c>
      <c r="B24" s="23">
        <v>45</v>
      </c>
      <c r="C24" s="24">
        <v>20.972999999999999</v>
      </c>
      <c r="D24" s="23">
        <v>5.07</v>
      </c>
      <c r="E24" s="30">
        <v>3.9514447895999996</v>
      </c>
      <c r="F24" s="22"/>
      <c r="G24" s="22"/>
    </row>
    <row r="25" spans="1:7" x14ac:dyDescent="0.25">
      <c r="A25" s="18" t="s">
        <v>12</v>
      </c>
      <c r="B25" s="23">
        <v>45</v>
      </c>
      <c r="C25" s="24">
        <v>633.52599999999995</v>
      </c>
      <c r="D25" s="23">
        <v>4.6500000000000004</v>
      </c>
      <c r="E25" s="30">
        <v>6.7874099495999989</v>
      </c>
      <c r="F25" s="22"/>
      <c r="G25" s="22"/>
    </row>
    <row r="26" spans="1:7" x14ac:dyDescent="0.25">
      <c r="A26" s="18" t="s">
        <v>46</v>
      </c>
      <c r="B26" s="23">
        <v>35</v>
      </c>
      <c r="C26" s="24">
        <v>1034.3899999999996</v>
      </c>
      <c r="D26" s="23">
        <v>4.51</v>
      </c>
      <c r="E26" s="30">
        <v>6.4801803905999993</v>
      </c>
      <c r="F26" s="22"/>
      <c r="G26" s="22"/>
    </row>
    <row r="27" spans="1:7" x14ac:dyDescent="0.25">
      <c r="A27" s="18" t="s">
        <v>263</v>
      </c>
      <c r="B27" s="23">
        <v>68</v>
      </c>
      <c r="C27" s="24">
        <v>103.916</v>
      </c>
      <c r="D27" s="23">
        <v>6.49</v>
      </c>
      <c r="E27" s="30">
        <v>5.6246642339999999</v>
      </c>
      <c r="F27" s="22"/>
      <c r="G27" s="22"/>
    </row>
    <row r="28" spans="1:7" x14ac:dyDescent="0.25">
      <c r="A28" s="18" t="s">
        <v>264</v>
      </c>
      <c r="B28" s="23">
        <v>26</v>
      </c>
      <c r="C28" s="24">
        <v>448.62200000000001</v>
      </c>
      <c r="D28" s="23">
        <v>4.2300000000000004</v>
      </c>
      <c r="E28" s="30">
        <v>7.089912899999999</v>
      </c>
      <c r="F28" s="22"/>
      <c r="G28" s="22"/>
    </row>
    <row r="29" spans="1:7" x14ac:dyDescent="0.25">
      <c r="A29" s="18" t="s">
        <v>105</v>
      </c>
      <c r="B29" s="23">
        <v>68</v>
      </c>
      <c r="C29" s="24">
        <v>19.323</v>
      </c>
      <c r="D29" s="23">
        <v>6.49</v>
      </c>
      <c r="E29" s="30">
        <v>4.5091846043999997</v>
      </c>
      <c r="F29" s="22"/>
      <c r="G29" s="22"/>
    </row>
    <row r="30" spans="1:7" x14ac:dyDescent="0.25">
      <c r="A30" s="18" t="s">
        <v>111</v>
      </c>
      <c r="B30" s="23">
        <v>31</v>
      </c>
      <c r="C30" s="24">
        <v>2196.8980000000001</v>
      </c>
      <c r="D30" s="23">
        <v>4.51</v>
      </c>
      <c r="E30" s="30">
        <v>5.0669244192000003</v>
      </c>
      <c r="F30" s="22"/>
      <c r="G30" s="22"/>
    </row>
    <row r="31" spans="1:7" x14ac:dyDescent="0.25">
      <c r="A31" s="18" t="s">
        <v>112</v>
      </c>
      <c r="B31" s="23">
        <v>68</v>
      </c>
      <c r="C31" s="24">
        <v>846.1450000000001</v>
      </c>
      <c r="D31" s="23">
        <v>6.49</v>
      </c>
      <c r="E31" s="30">
        <v>6.7874099495999989</v>
      </c>
      <c r="F31" s="22"/>
      <c r="G31" s="22"/>
    </row>
    <row r="32" spans="1:7" x14ac:dyDescent="0.25">
      <c r="A32" s="18" t="s">
        <v>265</v>
      </c>
      <c r="B32" s="23">
        <v>45</v>
      </c>
      <c r="C32" s="24">
        <v>172.17500000000001</v>
      </c>
      <c r="D32" s="23">
        <v>5.07</v>
      </c>
      <c r="E32" s="40"/>
      <c r="F32" s="22"/>
      <c r="G32" s="22"/>
    </row>
    <row r="33" spans="1:7" x14ac:dyDescent="0.25">
      <c r="A33" s="18" t="s">
        <v>266</v>
      </c>
      <c r="B33" s="23">
        <v>34</v>
      </c>
      <c r="C33" s="24">
        <v>270.46799999999996</v>
      </c>
      <c r="D33" s="23">
        <v>4.51</v>
      </c>
      <c r="E33" s="40"/>
      <c r="F33" s="22"/>
      <c r="G33" s="22"/>
    </row>
    <row r="34" spans="1:7" x14ac:dyDescent="0.25">
      <c r="A34" s="18" t="s">
        <v>267</v>
      </c>
      <c r="B34" s="23">
        <v>18</v>
      </c>
      <c r="C34" s="24">
        <v>366.63400000000007</v>
      </c>
      <c r="D34" s="23">
        <v>3.67</v>
      </c>
      <c r="E34" s="40"/>
      <c r="F34" s="22"/>
      <c r="G34" s="22"/>
    </row>
    <row r="35" spans="1:7" x14ac:dyDescent="0.25">
      <c r="A35" s="18" t="s">
        <v>268</v>
      </c>
      <c r="B35" s="23">
        <v>69</v>
      </c>
      <c r="C35" s="24">
        <v>311.40999999999997</v>
      </c>
      <c r="D35" s="23">
        <v>6.49</v>
      </c>
      <c r="E35" s="40"/>
      <c r="F35" s="22"/>
      <c r="G35" s="22"/>
    </row>
    <row r="36" spans="1:7" x14ac:dyDescent="0.25">
      <c r="A36" s="18" t="s">
        <v>269</v>
      </c>
      <c r="B36" s="23">
        <v>93</v>
      </c>
      <c r="C36" s="24">
        <v>319.27599999999995</v>
      </c>
      <c r="D36" s="23">
        <v>8</v>
      </c>
      <c r="E36" s="40"/>
      <c r="F36" s="22"/>
      <c r="G36" s="22"/>
    </row>
    <row r="37" spans="1:7" x14ac:dyDescent="0.25">
      <c r="A37" s="18" t="s">
        <v>118</v>
      </c>
      <c r="B37" s="23">
        <v>55</v>
      </c>
      <c r="C37" s="24">
        <v>825.6880000000001</v>
      </c>
      <c r="D37" s="23">
        <v>5.63</v>
      </c>
      <c r="E37" s="40"/>
      <c r="F37" s="22"/>
      <c r="G37" s="22"/>
    </row>
    <row r="38" spans="1:7" x14ac:dyDescent="0.25">
      <c r="A38" s="18" t="s">
        <v>123</v>
      </c>
      <c r="B38" s="23">
        <v>150</v>
      </c>
      <c r="C38" s="24">
        <v>62.802999999999997</v>
      </c>
      <c r="D38" s="23">
        <v>11.34</v>
      </c>
      <c r="E38" s="40"/>
      <c r="F38" s="22"/>
      <c r="G38" s="22"/>
    </row>
    <row r="39" spans="1:7" x14ac:dyDescent="0.25">
      <c r="A39" s="18" t="s">
        <v>270</v>
      </c>
      <c r="B39" s="23">
        <v>82</v>
      </c>
      <c r="C39" s="24">
        <v>152.70800000000003</v>
      </c>
      <c r="D39" s="23">
        <v>7.4</v>
      </c>
      <c r="E39" s="40"/>
      <c r="F39" s="22"/>
      <c r="G39" s="22"/>
    </row>
    <row r="40" spans="1:7" x14ac:dyDescent="0.25">
      <c r="A40" s="18" t="s">
        <v>271</v>
      </c>
      <c r="B40" s="23">
        <v>51</v>
      </c>
      <c r="C40" s="24">
        <v>64.454000000000008</v>
      </c>
      <c r="D40" s="23">
        <v>5.63</v>
      </c>
      <c r="E40" s="40"/>
      <c r="F40" s="22"/>
      <c r="G40" s="22"/>
    </row>
    <row r="41" spans="1:7" x14ac:dyDescent="0.25">
      <c r="A41" s="18" t="s">
        <v>272</v>
      </c>
      <c r="B41" s="23">
        <v>77</v>
      </c>
      <c r="C41" s="24">
        <v>88.286000000000001</v>
      </c>
      <c r="D41" s="23">
        <v>7.1</v>
      </c>
      <c r="E41" s="40"/>
      <c r="F41" s="22"/>
      <c r="G41" s="22"/>
    </row>
    <row r="42" spans="1:7" x14ac:dyDescent="0.25">
      <c r="A42" s="18" t="s">
        <v>128</v>
      </c>
      <c r="B42" s="23">
        <v>48</v>
      </c>
      <c r="C42" s="24">
        <v>44.528000000000006</v>
      </c>
      <c r="D42" s="23">
        <v>5.34</v>
      </c>
      <c r="E42" s="40"/>
      <c r="F42" s="22"/>
      <c r="G42" s="22"/>
    </row>
    <row r="43" spans="1:7" x14ac:dyDescent="0.25">
      <c r="A43" s="18" t="s">
        <v>130</v>
      </c>
      <c r="B43" s="23">
        <v>56</v>
      </c>
      <c r="C43" s="24">
        <v>27.395</v>
      </c>
      <c r="D43" s="23">
        <v>5.9</v>
      </c>
      <c r="E43" s="40"/>
      <c r="F43" s="22"/>
      <c r="G43" s="22"/>
    </row>
    <row r="44" spans="1:7" x14ac:dyDescent="0.25">
      <c r="A44" s="18" t="s">
        <v>273</v>
      </c>
      <c r="B44" s="23">
        <v>32</v>
      </c>
      <c r="C44" s="24">
        <v>170.131</v>
      </c>
      <c r="D44" s="23">
        <v>4.51</v>
      </c>
      <c r="E44" s="40"/>
      <c r="F44" s="22"/>
      <c r="G44" s="22"/>
    </row>
    <row r="45" spans="1:7" x14ac:dyDescent="0.25">
      <c r="A45" s="18" t="s">
        <v>135</v>
      </c>
      <c r="B45" s="23">
        <v>40</v>
      </c>
      <c r="C45" s="24">
        <v>1259.3339999999996</v>
      </c>
      <c r="D45" s="23">
        <v>3.51</v>
      </c>
      <c r="E45" s="40"/>
      <c r="F45" s="22"/>
      <c r="G45" s="22"/>
    </row>
    <row r="46" spans="1:7" x14ac:dyDescent="0.25">
      <c r="A46" s="18" t="s">
        <v>143</v>
      </c>
      <c r="B46" s="23">
        <v>66</v>
      </c>
      <c r="C46" s="24">
        <v>1198.9029999999998</v>
      </c>
      <c r="D46" s="23">
        <v>6.49</v>
      </c>
      <c r="E46" s="40"/>
      <c r="F46" s="22"/>
      <c r="G46" s="22"/>
    </row>
    <row r="47" spans="1:7" x14ac:dyDescent="0.25">
      <c r="A47" s="18" t="s">
        <v>274</v>
      </c>
      <c r="B47" s="23">
        <v>65</v>
      </c>
      <c r="C47" s="24">
        <v>254.73000000000002</v>
      </c>
      <c r="D47" s="23">
        <v>6.17</v>
      </c>
      <c r="E47" s="40"/>
      <c r="F47" s="22"/>
      <c r="G47" s="22"/>
    </row>
    <row r="48" spans="1:7" x14ac:dyDescent="0.25">
      <c r="A48" s="18" t="s">
        <v>146</v>
      </c>
      <c r="B48" s="23">
        <v>8</v>
      </c>
      <c r="C48" s="24">
        <v>1846.3810000000003</v>
      </c>
      <c r="D48" s="23">
        <v>3.14</v>
      </c>
      <c r="E48" s="40"/>
      <c r="F48" s="22"/>
      <c r="G48" s="22"/>
    </row>
    <row r="49" spans="1:7" x14ac:dyDescent="0.25">
      <c r="A49" s="18" t="s">
        <v>275</v>
      </c>
      <c r="B49" s="23">
        <v>19</v>
      </c>
      <c r="C49" s="24">
        <v>190.71899999999999</v>
      </c>
      <c r="D49" s="23">
        <v>3.67</v>
      </c>
      <c r="E49" s="40"/>
      <c r="F49" s="22"/>
      <c r="G49" s="22"/>
    </row>
    <row r="50" spans="1:7" x14ac:dyDescent="0.25">
      <c r="A50" s="18" t="s">
        <v>276</v>
      </c>
      <c r="B50" s="23">
        <v>56</v>
      </c>
      <c r="C50" s="24">
        <v>47.801000000000002</v>
      </c>
      <c r="D50" s="23">
        <v>5.9</v>
      </c>
      <c r="E50" s="40"/>
      <c r="F50" s="22"/>
      <c r="G50" s="22"/>
    </row>
    <row r="51" spans="1:7" x14ac:dyDescent="0.25">
      <c r="A51" s="18" t="s">
        <v>148</v>
      </c>
      <c r="B51" s="23">
        <v>16</v>
      </c>
      <c r="C51" s="24">
        <v>2408.2140000000004</v>
      </c>
      <c r="D51" s="23">
        <v>3.67</v>
      </c>
      <c r="E51" s="40"/>
      <c r="F51" s="22"/>
      <c r="G51" s="22"/>
    </row>
    <row r="52" spans="1:7" x14ac:dyDescent="0.25">
      <c r="A52" s="18" t="s">
        <v>277</v>
      </c>
      <c r="B52" s="23">
        <v>70</v>
      </c>
      <c r="C52" s="24">
        <v>228.68599999999998</v>
      </c>
      <c r="D52" s="23">
        <v>6.49</v>
      </c>
      <c r="E52" s="40"/>
      <c r="F52" s="22"/>
      <c r="G52" s="22"/>
    </row>
    <row r="53" spans="1:7" x14ac:dyDescent="0.25">
      <c r="A53" s="18" t="s">
        <v>278</v>
      </c>
      <c r="B53" s="23">
        <v>66</v>
      </c>
      <c r="C53" s="24">
        <v>324.51599999999991</v>
      </c>
      <c r="D53" s="23">
        <v>6.48</v>
      </c>
      <c r="E53" s="40"/>
      <c r="F53" s="22"/>
      <c r="G53" s="22"/>
    </row>
    <row r="54" spans="1:7" x14ac:dyDescent="0.25">
      <c r="A54" s="18" t="s">
        <v>154</v>
      </c>
      <c r="B54" s="23">
        <v>71</v>
      </c>
      <c r="C54" s="24">
        <v>930.58299999999986</v>
      </c>
      <c r="D54" s="23">
        <v>6.78</v>
      </c>
      <c r="E54" s="40"/>
      <c r="F54" s="22"/>
      <c r="G54" s="22"/>
    </row>
    <row r="55" spans="1:7" x14ac:dyDescent="0.25">
      <c r="A55" s="18" t="s">
        <v>157</v>
      </c>
      <c r="B55" s="23">
        <v>13</v>
      </c>
      <c r="C55" s="24">
        <v>2157.3209999999999</v>
      </c>
      <c r="D55" s="23">
        <v>3.38</v>
      </c>
      <c r="E55" s="40"/>
      <c r="F55" s="22"/>
      <c r="G55" s="22"/>
    </row>
    <row r="56" spans="1:7" x14ac:dyDescent="0.25">
      <c r="A56" s="18" t="s">
        <v>279</v>
      </c>
      <c r="B56" s="23">
        <v>76</v>
      </c>
      <c r="C56" s="24">
        <v>56.281999999999996</v>
      </c>
      <c r="D56" s="23">
        <v>7.1</v>
      </c>
      <c r="E56" s="40"/>
      <c r="F56" s="22"/>
      <c r="G56" s="22"/>
    </row>
    <row r="57" spans="1:7" x14ac:dyDescent="0.25">
      <c r="A57" s="18" t="s">
        <v>161</v>
      </c>
      <c r="B57" s="23">
        <v>52</v>
      </c>
      <c r="C57" s="24">
        <v>19.077000000000002</v>
      </c>
      <c r="D57" s="23">
        <v>5.63</v>
      </c>
      <c r="E57" s="40"/>
      <c r="F57" s="22"/>
      <c r="G57" s="22"/>
    </row>
    <row r="58" spans="1:7" x14ac:dyDescent="0.25">
      <c r="A58" s="18" t="s">
        <v>280</v>
      </c>
      <c r="B58" s="23">
        <v>33</v>
      </c>
      <c r="C58" s="24">
        <v>83.359999999999985</v>
      </c>
      <c r="D58" s="23">
        <v>4.51</v>
      </c>
      <c r="E58" s="40"/>
      <c r="F58" s="22"/>
      <c r="G58" s="22"/>
    </row>
    <row r="59" spans="1:7" x14ac:dyDescent="0.25">
      <c r="A59" s="18" t="s">
        <v>281</v>
      </c>
      <c r="B59" s="23">
        <v>44</v>
      </c>
      <c r="C59" s="24">
        <v>323.30600000000004</v>
      </c>
      <c r="D59" s="23">
        <v>5.07</v>
      </c>
      <c r="E59" s="40"/>
      <c r="F59" s="22"/>
      <c r="G59" s="22"/>
    </row>
    <row r="60" spans="1:7" x14ac:dyDescent="0.25">
      <c r="A60" s="18" t="s">
        <v>162</v>
      </c>
      <c r="B60" s="23">
        <v>35</v>
      </c>
      <c r="C60" s="24">
        <v>2782.4890000000009</v>
      </c>
      <c r="D60" s="23">
        <v>4.51</v>
      </c>
      <c r="E60" s="40"/>
      <c r="F60" s="22"/>
      <c r="G60" s="22"/>
    </row>
    <row r="61" spans="1:7" x14ac:dyDescent="0.25">
      <c r="A61" s="18" t="s">
        <v>282</v>
      </c>
      <c r="B61" s="23">
        <v>12</v>
      </c>
      <c r="C61" s="24">
        <v>220.87799999999999</v>
      </c>
      <c r="D61" s="23">
        <v>3.39</v>
      </c>
      <c r="E61" s="40"/>
      <c r="F61" s="22"/>
      <c r="G61" s="22"/>
    </row>
    <row r="62" spans="1:7" x14ac:dyDescent="0.25">
      <c r="A62" s="18" t="s">
        <v>283</v>
      </c>
      <c r="B62" s="23">
        <v>58</v>
      </c>
      <c r="C62" s="24">
        <v>77.871000000000009</v>
      </c>
      <c r="D62" s="23">
        <v>5.9</v>
      </c>
      <c r="E62" s="40"/>
      <c r="F62" s="22"/>
      <c r="G62" s="22"/>
    </row>
    <row r="63" spans="1:7" x14ac:dyDescent="0.25">
      <c r="A63" s="18" t="s">
        <v>284</v>
      </c>
      <c r="B63" s="23">
        <v>70</v>
      </c>
      <c r="C63" s="24">
        <v>308.15300000000002</v>
      </c>
      <c r="D63" s="23">
        <v>6.49</v>
      </c>
      <c r="E63" s="40"/>
      <c r="F63" s="22"/>
      <c r="G63" s="22"/>
    </row>
    <row r="64" spans="1:7" x14ac:dyDescent="0.25">
      <c r="A64" s="18" t="s">
        <v>285</v>
      </c>
      <c r="B64" s="23">
        <v>48</v>
      </c>
      <c r="C64" s="24">
        <v>141.99799999999999</v>
      </c>
      <c r="D64" s="23">
        <v>5.34</v>
      </c>
      <c r="E64" s="40"/>
      <c r="F64" s="22"/>
      <c r="G64" s="22"/>
    </row>
    <row r="65" spans="1:7" x14ac:dyDescent="0.25">
      <c r="A65" s="18" t="s">
        <v>180</v>
      </c>
      <c r="B65" s="23">
        <v>146</v>
      </c>
      <c r="C65" s="24">
        <v>126.337</v>
      </c>
      <c r="D65" s="23">
        <v>11.34</v>
      </c>
      <c r="E65" s="40"/>
      <c r="F65" s="22"/>
      <c r="G65" s="22"/>
    </row>
    <row r="66" spans="1:7" x14ac:dyDescent="0.25">
      <c r="A66" s="18" t="s">
        <v>286</v>
      </c>
      <c r="B66" s="23">
        <v>80</v>
      </c>
      <c r="C66" s="24">
        <v>79.23</v>
      </c>
      <c r="D66" s="23">
        <v>7.1</v>
      </c>
      <c r="E66" s="40"/>
      <c r="F66" s="22"/>
      <c r="G66" s="22"/>
    </row>
    <row r="67" spans="1:7" x14ac:dyDescent="0.25">
      <c r="A67" s="18" t="s">
        <v>183</v>
      </c>
      <c r="B67" s="23">
        <v>36</v>
      </c>
      <c r="C67" s="24">
        <v>1354.2430000000002</v>
      </c>
      <c r="D67" s="23">
        <v>4.78</v>
      </c>
      <c r="E67" s="40"/>
      <c r="F67" s="22"/>
      <c r="G67" s="22"/>
    </row>
    <row r="68" spans="1:7" x14ac:dyDescent="0.25">
      <c r="A68" s="18" t="s">
        <v>287</v>
      </c>
      <c r="B68" s="23">
        <v>57</v>
      </c>
      <c r="C68" s="24">
        <v>148.08700000000002</v>
      </c>
      <c r="D68" s="23">
        <v>5.9</v>
      </c>
      <c r="E68" s="40"/>
      <c r="F68" s="22"/>
      <c r="G68" s="22"/>
    </row>
    <row r="69" spans="1:7" x14ac:dyDescent="0.25">
      <c r="A69" s="18" t="s">
        <v>189</v>
      </c>
      <c r="B69" s="23">
        <v>86</v>
      </c>
      <c r="C69" s="24">
        <v>106.31700000000001</v>
      </c>
      <c r="D69" s="23">
        <v>7.7</v>
      </c>
      <c r="E69" s="40"/>
      <c r="F69" s="22"/>
      <c r="G69" s="22"/>
    </row>
    <row r="70" spans="1:7" x14ac:dyDescent="0.25">
      <c r="A70" s="18" t="s">
        <v>288</v>
      </c>
      <c r="B70" s="23">
        <v>79</v>
      </c>
      <c r="C70" s="24">
        <v>29.457000000000001</v>
      </c>
      <c r="D70" s="23">
        <v>7.1</v>
      </c>
      <c r="E70" s="40"/>
      <c r="F70" s="22"/>
      <c r="G70" s="22"/>
    </row>
    <row r="71" spans="1:7" x14ac:dyDescent="0.25">
      <c r="A71" s="18" t="s">
        <v>195</v>
      </c>
      <c r="B71" s="23">
        <v>56</v>
      </c>
      <c r="C71" s="24">
        <v>348.64299999999992</v>
      </c>
      <c r="D71" s="23">
        <v>5.9</v>
      </c>
      <c r="E71" s="40"/>
      <c r="F71" s="22"/>
      <c r="G71" s="22"/>
    </row>
    <row r="72" spans="1:7" x14ac:dyDescent="0.25">
      <c r="A72" s="18" t="s">
        <v>289</v>
      </c>
      <c r="B72" s="23">
        <v>60</v>
      </c>
      <c r="C72" s="24">
        <v>280.27800000000002</v>
      </c>
      <c r="D72" s="23">
        <v>5.9</v>
      </c>
      <c r="E72" s="40"/>
      <c r="F72" s="22"/>
      <c r="G72" s="22"/>
    </row>
    <row r="73" spans="1:7" x14ac:dyDescent="0.25">
      <c r="A73" s="18" t="s">
        <v>224</v>
      </c>
      <c r="B73" s="23">
        <v>32</v>
      </c>
      <c r="C73" s="24">
        <v>690.38000000000022</v>
      </c>
      <c r="D73" s="23">
        <v>4.51</v>
      </c>
      <c r="E73" s="40"/>
      <c r="F73" s="22"/>
      <c r="G73" s="22"/>
    </row>
    <row r="74" spans="1:7" x14ac:dyDescent="0.25">
      <c r="A74" s="18" t="s">
        <v>197</v>
      </c>
      <c r="B74" s="23">
        <v>26</v>
      </c>
      <c r="C74" s="24">
        <v>1095.3820000000003</v>
      </c>
      <c r="D74" s="23">
        <v>4.2300000000000004</v>
      </c>
      <c r="E74" s="40"/>
      <c r="F74" s="22"/>
      <c r="G74" s="22"/>
    </row>
    <row r="75" spans="1:7" x14ac:dyDescent="0.25">
      <c r="A75" s="18" t="s">
        <v>202</v>
      </c>
      <c r="B75" s="23">
        <v>114</v>
      </c>
      <c r="C75" s="24">
        <v>285.64000000000004</v>
      </c>
      <c r="D75" s="23">
        <v>9.2200000000000006</v>
      </c>
      <c r="E75" s="40"/>
      <c r="F75" s="22"/>
      <c r="G75" s="22"/>
    </row>
    <row r="76" spans="1:7" x14ac:dyDescent="0.25">
      <c r="A76" s="18" t="s">
        <v>290</v>
      </c>
      <c r="B76" s="23">
        <v>24</v>
      </c>
      <c r="C76" s="24">
        <v>141.05199999999999</v>
      </c>
      <c r="D76" s="23">
        <v>3.95</v>
      </c>
      <c r="E76" s="40"/>
      <c r="F76" s="22"/>
      <c r="G76" s="22"/>
    </row>
    <row r="77" spans="1:7" x14ac:dyDescent="0.25">
      <c r="A77" s="18" t="s">
        <v>291</v>
      </c>
      <c r="B77" s="23">
        <v>40</v>
      </c>
      <c r="C77" s="24">
        <v>130.37799999999999</v>
      </c>
      <c r="D77" s="23">
        <v>2.57</v>
      </c>
      <c r="E77" s="40"/>
      <c r="F77" s="22"/>
      <c r="G77" s="22"/>
    </row>
    <row r="78" spans="1:7" x14ac:dyDescent="0.25">
      <c r="A78" s="18" t="s">
        <v>207</v>
      </c>
      <c r="B78" s="23">
        <v>40</v>
      </c>
      <c r="C78" s="24">
        <v>189.02099999999996</v>
      </c>
      <c r="D78" s="23">
        <v>4.78</v>
      </c>
      <c r="E78" s="40"/>
      <c r="F78" s="22"/>
      <c r="G78" s="22"/>
    </row>
    <row r="79" spans="1:7" x14ac:dyDescent="0.25">
      <c r="A79" s="18" t="s">
        <v>209</v>
      </c>
      <c r="B79" s="23">
        <v>128</v>
      </c>
      <c r="C79" s="24">
        <v>124.70699999999999</v>
      </c>
      <c r="D79" s="23">
        <v>10.130000000000001</v>
      </c>
      <c r="E79" s="40"/>
      <c r="F79" s="22"/>
      <c r="G79" s="22"/>
    </row>
    <row r="80" spans="1:7" x14ac:dyDescent="0.25">
      <c r="A80" s="18" t="s">
        <v>210</v>
      </c>
      <c r="B80" s="23">
        <v>54</v>
      </c>
      <c r="C80" s="24">
        <v>2732.338000000002</v>
      </c>
      <c r="D80" s="23">
        <v>5.63</v>
      </c>
      <c r="E80" s="40"/>
      <c r="F80" s="22"/>
      <c r="G80" s="22"/>
    </row>
    <row r="81" spans="1:7" x14ac:dyDescent="0.25">
      <c r="A81" s="18" t="s">
        <v>292</v>
      </c>
      <c r="B81" s="23">
        <v>46</v>
      </c>
      <c r="C81" s="24">
        <v>74.581000000000003</v>
      </c>
      <c r="D81" s="23">
        <v>5.34</v>
      </c>
      <c r="E81" s="40"/>
      <c r="F81" s="22"/>
      <c r="G81" s="22"/>
    </row>
    <row r="82" spans="1:7" x14ac:dyDescent="0.25">
      <c r="A82" s="18" t="s">
        <v>216</v>
      </c>
      <c r="B82" s="23">
        <v>36</v>
      </c>
      <c r="C82" s="24">
        <v>455.24900000000008</v>
      </c>
      <c r="D82" s="23">
        <v>4.78</v>
      </c>
      <c r="E82" s="40"/>
      <c r="F82" s="22"/>
      <c r="G82" s="22"/>
    </row>
    <row r="83" spans="1:7" x14ac:dyDescent="0.25">
      <c r="A83" s="18" t="s">
        <v>293</v>
      </c>
      <c r="B83" s="23">
        <v>23</v>
      </c>
      <c r="C83" s="24">
        <v>22.085999999999999</v>
      </c>
      <c r="D83" s="23">
        <v>3.45</v>
      </c>
      <c r="E83" s="40"/>
      <c r="F83" s="22"/>
      <c r="G83" s="22"/>
    </row>
    <row r="84" spans="1:7" x14ac:dyDescent="0.25">
      <c r="A84" s="18" t="s">
        <v>225</v>
      </c>
      <c r="B84" s="23">
        <v>75</v>
      </c>
      <c r="C84" s="24">
        <v>551.60599999999999</v>
      </c>
      <c r="D84" s="23">
        <v>6.78</v>
      </c>
      <c r="E84" s="40"/>
      <c r="F84" s="22"/>
      <c r="G84" s="22"/>
    </row>
  </sheetData>
  <sheetProtection algorithmName="SHA-512" hashValue="mOPUTufFfTMrTDyrAPw7e9QGkSRpRZwjW3ScHF7qBME3a5umGgkIkVuq9BhWcpI/nyyoCVLFYuejGKWl2uLS7w==" saltValue="4njDwHV8WoVEOodwI+4xcQ==" spinCount="100000" sheet="1" formatCells="0" formatColumns="0" formatRows="0" insertColumns="0" insertRows="0" insertHyperlinks="0" deleteColumns="0" deleteRows="0" selectLockedCells="1" sort="0" autoFilter="0" pivotTables="0"/>
  <mergeCells count="3">
    <mergeCell ref="B3:C3"/>
    <mergeCell ref="F8:G9"/>
    <mergeCell ref="B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6"/>
  <sheetViews>
    <sheetView workbookViewId="0">
      <selection activeCell="B3" sqref="B3:D3"/>
    </sheetView>
  </sheetViews>
  <sheetFormatPr defaultColWidth="9.140625" defaultRowHeight="15" x14ac:dyDescent="0.25"/>
  <cols>
    <col min="1" max="1" width="23.140625" style="9" customWidth="1"/>
    <col min="2" max="2" width="13.85546875" style="9" bestFit="1" customWidth="1"/>
    <col min="3" max="3" width="12.7109375" style="9" customWidth="1"/>
    <col min="4" max="4" width="0" style="9" hidden="1" customWidth="1"/>
    <col min="5" max="5" width="18.85546875" style="9" customWidth="1"/>
    <col min="6" max="16384" width="9.140625" style="9"/>
  </cols>
  <sheetData>
    <row r="1" spans="1:7" ht="31.5" x14ac:dyDescent="0.5">
      <c r="A1" s="43" t="s">
        <v>301</v>
      </c>
      <c r="B1" s="43"/>
      <c r="C1" s="43"/>
      <c r="D1" s="43"/>
      <c r="E1" s="43"/>
      <c r="F1" s="43"/>
      <c r="G1" s="43"/>
    </row>
    <row r="2" spans="1:7" x14ac:dyDescent="0.25">
      <c r="A2" s="3" t="s">
        <v>58</v>
      </c>
      <c r="B2" s="51"/>
      <c r="C2" s="51"/>
      <c r="D2" s="51"/>
    </row>
    <row r="3" spans="1:7" x14ac:dyDescent="0.25">
      <c r="A3" s="3" t="s">
        <v>59</v>
      </c>
      <c r="B3" s="51"/>
      <c r="C3" s="51"/>
      <c r="D3" s="51"/>
    </row>
    <row r="4" spans="1:7" x14ac:dyDescent="0.25">
      <c r="A4" s="5"/>
      <c r="B4" s="10"/>
      <c r="C4" s="10"/>
      <c r="D4" s="1"/>
    </row>
    <row r="5" spans="1:7" x14ac:dyDescent="0.25">
      <c r="A5" s="5"/>
      <c r="B5" s="10"/>
      <c r="C5" s="10"/>
      <c r="D5" s="1"/>
    </row>
    <row r="6" spans="1:7" ht="45" customHeight="1" x14ac:dyDescent="0.25">
      <c r="A6" s="54" t="s">
        <v>299</v>
      </c>
      <c r="B6" s="52" t="s">
        <v>300</v>
      </c>
      <c r="C6" s="53"/>
      <c r="D6" s="1"/>
    </row>
    <row r="7" spans="1:7" x14ac:dyDescent="0.25">
      <c r="A7" s="55"/>
      <c r="B7" s="7" t="s">
        <v>232</v>
      </c>
      <c r="C7" s="7" t="s">
        <v>233</v>
      </c>
      <c r="D7" s="1"/>
    </row>
    <row r="8" spans="1:7" x14ac:dyDescent="0.25">
      <c r="A8" s="6" t="s">
        <v>234</v>
      </c>
      <c r="B8" s="22"/>
      <c r="C8" s="34"/>
      <c r="D8" s="1">
        <f>+$B$2</f>
        <v>0</v>
      </c>
    </row>
    <row r="9" spans="1:7" x14ac:dyDescent="0.25">
      <c r="A9" s="8" t="s">
        <v>239</v>
      </c>
      <c r="B9" s="35"/>
      <c r="C9" s="22"/>
      <c r="D9" s="1">
        <f t="shared" ref="D9:D14" si="0">+$B$2</f>
        <v>0</v>
      </c>
    </row>
    <row r="10" spans="1:7" x14ac:dyDescent="0.25">
      <c r="A10" s="8" t="s">
        <v>235</v>
      </c>
      <c r="B10" s="35"/>
      <c r="C10" s="22"/>
      <c r="D10" s="1">
        <f t="shared" si="0"/>
        <v>0</v>
      </c>
    </row>
    <row r="11" spans="1:7" x14ac:dyDescent="0.25">
      <c r="A11" s="8" t="s">
        <v>240</v>
      </c>
      <c r="B11" s="35"/>
      <c r="C11" s="22"/>
      <c r="D11" s="1">
        <f t="shared" si="0"/>
        <v>0</v>
      </c>
    </row>
    <row r="12" spans="1:7" x14ac:dyDescent="0.25">
      <c r="A12" s="8" t="s">
        <v>236</v>
      </c>
      <c r="B12" s="35"/>
      <c r="C12" s="22"/>
      <c r="D12" s="1">
        <f t="shared" si="0"/>
        <v>0</v>
      </c>
    </row>
    <row r="13" spans="1:7" x14ac:dyDescent="0.25">
      <c r="A13" s="8" t="s">
        <v>237</v>
      </c>
      <c r="B13" s="35"/>
      <c r="C13" s="22"/>
      <c r="D13" s="1">
        <f t="shared" si="0"/>
        <v>0</v>
      </c>
    </row>
    <row r="14" spans="1:7" x14ac:dyDescent="0.25">
      <c r="A14" s="8" t="s">
        <v>238</v>
      </c>
      <c r="B14" s="35"/>
      <c r="C14" s="22"/>
      <c r="D14" s="1">
        <f t="shared" si="0"/>
        <v>0</v>
      </c>
    </row>
    <row r="17" spans="1:16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6" x14ac:dyDescent="0.25">
      <c r="A18" s="12" t="s">
        <v>229</v>
      </c>
      <c r="B18" s="13"/>
      <c r="C18" s="13"/>
      <c r="D18" s="13"/>
      <c r="E18" s="13"/>
      <c r="F18" s="13"/>
      <c r="G18" s="13"/>
      <c r="H18" s="13"/>
      <c r="I18" s="13"/>
      <c r="J18" s="13"/>
    </row>
    <row r="19" spans="1:16" x14ac:dyDescent="0.25">
      <c r="A19" s="14" t="s">
        <v>242</v>
      </c>
      <c r="B19" s="13"/>
      <c r="C19" s="13"/>
      <c r="D19" s="13"/>
      <c r="E19" s="13"/>
      <c r="F19" s="13"/>
      <c r="G19" s="13"/>
      <c r="H19" s="13"/>
      <c r="I19" s="13"/>
      <c r="J19" s="13"/>
    </row>
    <row r="20" spans="1:16" x14ac:dyDescent="0.25">
      <c r="A20" s="14" t="s">
        <v>243</v>
      </c>
      <c r="B20" s="13"/>
      <c r="C20" s="13"/>
      <c r="D20" s="13"/>
      <c r="E20" s="13"/>
      <c r="F20" s="13"/>
      <c r="G20" s="13"/>
      <c r="H20" s="13"/>
      <c r="I20" s="13"/>
      <c r="J20" s="13"/>
    </row>
    <row r="21" spans="1:16" x14ac:dyDescent="0.25">
      <c r="A21" s="14" t="s">
        <v>244</v>
      </c>
      <c r="B21" s="13"/>
      <c r="C21" s="13"/>
      <c r="D21" s="13"/>
      <c r="E21" s="13"/>
      <c r="F21" s="13"/>
      <c r="G21" s="13"/>
      <c r="H21" s="13"/>
      <c r="I21" s="13"/>
      <c r="J21" s="13"/>
    </row>
    <row r="22" spans="1:16" x14ac:dyDescent="0.25">
      <c r="A22" s="14" t="s">
        <v>245</v>
      </c>
      <c r="B22" s="13"/>
      <c r="C22" s="13"/>
      <c r="D22" s="13"/>
      <c r="E22" s="13"/>
      <c r="F22" s="13"/>
      <c r="G22" s="13"/>
      <c r="H22" s="13"/>
      <c r="I22" s="13"/>
      <c r="J22" s="13"/>
    </row>
    <row r="23" spans="1:16" x14ac:dyDescent="0.25">
      <c r="A23" s="12"/>
      <c r="B23" s="13"/>
      <c r="C23" s="13"/>
      <c r="D23" s="13"/>
      <c r="E23" s="13"/>
      <c r="F23" s="13"/>
      <c r="G23" s="13"/>
      <c r="H23" s="13"/>
      <c r="I23" s="13"/>
      <c r="J23" s="13"/>
    </row>
    <row r="24" spans="1:16" x14ac:dyDescent="0.25">
      <c r="A24" s="14" t="s">
        <v>246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6" x14ac:dyDescent="0.25">
      <c r="A25" s="12" t="s">
        <v>230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6" x14ac:dyDescent="0.25">
      <c r="A26" s="14" t="s">
        <v>247</v>
      </c>
      <c r="B26" s="13"/>
      <c r="C26" s="13"/>
      <c r="D26" s="13"/>
      <c r="E26" s="13"/>
      <c r="F26" s="13"/>
      <c r="G26" s="13"/>
      <c r="H26" s="13"/>
      <c r="I26" s="13"/>
      <c r="J26" s="13"/>
    </row>
    <row r="27" spans="1:16" x14ac:dyDescent="0.25">
      <c r="A27" s="14" t="s">
        <v>248</v>
      </c>
      <c r="B27" s="13"/>
      <c r="C27" s="13"/>
      <c r="D27" s="13"/>
      <c r="E27" s="13"/>
      <c r="F27" s="13"/>
      <c r="G27" s="13"/>
      <c r="H27" s="13"/>
      <c r="I27" s="13"/>
      <c r="J27" s="13"/>
    </row>
    <row r="28" spans="1:16" x14ac:dyDescent="0.25">
      <c r="A28" s="14" t="s">
        <v>252</v>
      </c>
      <c r="B28" s="13"/>
      <c r="C28" s="13"/>
      <c r="D28" s="13"/>
      <c r="E28" s="13"/>
      <c r="F28" s="13"/>
      <c r="G28" s="13"/>
      <c r="H28" s="13"/>
      <c r="I28" s="13"/>
      <c r="J28" s="13"/>
    </row>
    <row r="29" spans="1:16" x14ac:dyDescent="0.25">
      <c r="A29" s="14" t="s">
        <v>249</v>
      </c>
      <c r="B29" s="13"/>
      <c r="C29" s="13"/>
      <c r="D29" s="13"/>
      <c r="E29" s="13"/>
      <c r="F29" s="13"/>
      <c r="G29" s="13"/>
      <c r="H29" s="13"/>
      <c r="I29" s="13"/>
      <c r="J29" s="13"/>
    </row>
    <row r="30" spans="1:16" x14ac:dyDescent="0.25">
      <c r="A30" s="14" t="s">
        <v>250</v>
      </c>
      <c r="B30" s="13"/>
      <c r="C30" s="13"/>
      <c r="D30" s="13"/>
      <c r="E30" s="13"/>
      <c r="F30" s="13"/>
      <c r="G30" s="13"/>
      <c r="H30" s="13"/>
      <c r="I30" s="13"/>
      <c r="J30" s="13"/>
    </row>
    <row r="31" spans="1:16" x14ac:dyDescent="0.25">
      <c r="A31" s="14" t="s">
        <v>251</v>
      </c>
      <c r="B31" s="13"/>
      <c r="C31" s="13"/>
      <c r="D31" s="13"/>
      <c r="E31" s="13"/>
      <c r="F31" s="13"/>
      <c r="G31" s="13"/>
      <c r="H31" s="13"/>
      <c r="I31" s="13"/>
      <c r="J31" s="13"/>
    </row>
    <row r="32" spans="1:16" x14ac:dyDescent="0.25">
      <c r="A32" s="50" t="s">
        <v>241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0" x14ac:dyDescent="0.25">
      <c r="A33" s="12"/>
      <c r="B33" s="13"/>
      <c r="C33" s="13"/>
      <c r="D33" s="13"/>
      <c r="E33" s="13"/>
      <c r="F33" s="13"/>
      <c r="G33" s="13"/>
      <c r="H33" s="13"/>
      <c r="I33" s="13"/>
      <c r="J33" s="13"/>
    </row>
    <row r="34" spans="1:10" x14ac:dyDescent="0.25">
      <c r="A34" s="12"/>
      <c r="B34" s="13"/>
      <c r="C34" s="13"/>
      <c r="D34" s="13"/>
      <c r="E34" s="13"/>
      <c r="F34" s="13"/>
      <c r="G34" s="13"/>
      <c r="H34" s="13"/>
      <c r="I34" s="13"/>
      <c r="J34" s="13"/>
    </row>
    <row r="35" spans="1:10" x14ac:dyDescent="0.25">
      <c r="A35" s="12"/>
      <c r="B35" s="13"/>
      <c r="C35" s="13"/>
      <c r="D35" s="13"/>
      <c r="E35" s="13"/>
      <c r="F35" s="13"/>
      <c r="G35" s="13"/>
      <c r="H35" s="13"/>
      <c r="I35" s="13"/>
      <c r="J35" s="13"/>
    </row>
    <row r="36" spans="1:10" x14ac:dyDescent="0.25">
      <c r="A36" s="15"/>
    </row>
  </sheetData>
  <sheetProtection algorithmName="SHA-512" hashValue="f/cTSn8OEunSLpIMXdrNMOCatZehO5FXW6zREet88yTL6epHcH+I+oMhoVYiVzYCvkXabo0rMQOrVw2z3A9Ugg==" saltValue="ULPGcsK1URFsC/c2jnVynQ==" spinCount="100000" sheet="1" formatCells="0" formatColumns="0" formatRows="0" insertColumns="0" insertRows="0" insertHyperlinks="0" deleteColumns="0" deleteRows="0" selectLockedCells="1" sort="0" autoFilter="0" pivotTables="0"/>
  <mergeCells count="6">
    <mergeCell ref="A1:G1"/>
    <mergeCell ref="B2:D2"/>
    <mergeCell ref="B3:D3"/>
    <mergeCell ref="B6:C6"/>
    <mergeCell ref="A6:A7"/>
    <mergeCell ref="A32:P3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ES LSR do MSCP</vt:lpstr>
      <vt:lpstr>OM do MSCP</vt:lpstr>
      <vt:lpstr>OM do Kozmáloviec</vt:lpstr>
      <vt:lpstr>nakládka áut-vagónvanie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2021-06-09T10:00:09Z</dcterms:created>
  <dcterms:modified xsi:type="dcterms:W3CDTF">2021-06-16T07:44:39Z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